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F:\sprawy komórek zaangażowanych we wdrażanie FUE\DOI\OIK\Komitet Sterujący\12.Sprawozdawczość z koordynacji\Sprawozdanie za 2021 r\Załączniki do sprawozdania\"/>
    </mc:Choice>
  </mc:AlternateContent>
  <xr:revisionPtr revIDLastSave="0" documentId="8_{59091BDB-EA63-4DDB-B11F-86F901AB7BD5}" xr6:coauthVersionLast="47" xr6:coauthVersionMax="47" xr10:uidLastSave="{00000000-0000-0000-0000-000000000000}"/>
  <bookViews>
    <workbookView xWindow="-120" yWindow="-120" windowWidth="29040" windowHeight="15840" tabRatio="860" xr2:uid="{00000000-000D-0000-FFFF-FFFF00000000}"/>
  </bookViews>
  <sheets>
    <sheet name="KP_alokacja_kontraktacja" sheetId="3" r:id="rId1"/>
    <sheet name="KP_PD" sheetId="1" r:id="rId2"/>
    <sheet name="KP_projekty COVID" sheetId="5" r:id="rId3"/>
    <sheet name="KP_ewaluacja" sheetId="6" r:id="rId4"/>
    <sheet name="KP_wskaźniki" sheetId="9" r:id="rId5"/>
    <sheet name="listy" sheetId="10" state="hidden" r:id="rId6"/>
  </sheets>
  <externalReferences>
    <externalReference r:id="rId7"/>
    <externalReference r:id="rId8"/>
  </externalReferences>
  <definedNames>
    <definedName name="_xlnm._FilterDatabase" localSheetId="1" hidden="1">KP_PD!$A$5:$L$29</definedName>
    <definedName name="_xlnm.Print_Area" localSheetId="0">KP_alokacja_kontraktacja!$A$4:$J$17</definedName>
    <definedName name="_xlnm.Print_Area" localSheetId="3">KP_ewaluacja!$A$1:$D$1</definedName>
    <definedName name="_xlnm.Print_Area" localSheetId="1">KP_PD!$A$1:$L$13</definedName>
    <definedName name="PO">'[1]Informacje ogólne'!$K$118:$K$154</definedName>
    <definedName name="skrot">#REF!</definedName>
    <definedName name="skroty_PI" localSheetId="0">'[2]Informacje ogólne'!$N$104:$N$109</definedName>
    <definedName name="skroty_PI" localSheetId="3">'[2]Informacje ogólne'!$N$104:$N$109</definedName>
    <definedName name="skroty_PI">'[2]Informacje ogólne'!$N$104:$N$109</definedName>
    <definedName name="skroty_PP" localSheetId="0">#REF!</definedName>
    <definedName name="skroty_PP" localSheetId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1" i="1" l="1"/>
  <c r="G31" i="1" l="1"/>
  <c r="H20" i="3"/>
  <c r="H21" i="3" s="1"/>
  <c r="J20" i="3"/>
  <c r="K20" i="3"/>
  <c r="L20" i="3"/>
  <c r="M20" i="3"/>
  <c r="O21" i="3"/>
  <c r="P21" i="3"/>
  <c r="Q21" i="3"/>
  <c r="G20" i="3"/>
  <c r="G21" i="3" s="1"/>
  <c r="Q263" i="5" l="1"/>
  <c r="N263" i="5"/>
  <c r="O263" i="5"/>
  <c r="P263" i="5"/>
  <c r="D12" i="9" l="1"/>
  <c r="D14" i="9"/>
  <c r="D10" i="9"/>
  <c r="D9" i="9"/>
  <c r="D8" i="9"/>
  <c r="U296" i="5"/>
  <c r="Q296" i="5"/>
  <c r="Q303" i="5" s="1"/>
  <c r="P296" i="5"/>
  <c r="P303" i="5" s="1"/>
  <c r="O296" i="5"/>
  <c r="N296" i="5"/>
  <c r="U7" i="5"/>
  <c r="Q7" i="5"/>
  <c r="P7" i="5"/>
  <c r="O7" i="5"/>
  <c r="N7" i="5"/>
  <c r="N303" i="5" l="1"/>
  <c r="O303" i="5"/>
  <c r="I18" i="3"/>
  <c r="N18" i="3" s="1"/>
  <c r="I17" i="3"/>
  <c r="N17" i="3" s="1"/>
  <c r="I16" i="3"/>
  <c r="N16" i="3" s="1"/>
  <c r="I15" i="3"/>
  <c r="N15" i="3" s="1"/>
  <c r="I14" i="3"/>
  <c r="I20" i="3" s="1"/>
  <c r="N14" i="3" l="1"/>
  <c r="N20" i="3" s="1"/>
</calcChain>
</file>

<file path=xl/sharedStrings.xml><?xml version="1.0" encoding="utf-8"?>
<sst xmlns="http://schemas.openxmlformats.org/spreadsheetml/2006/main" count="1329" uniqueCount="658">
  <si>
    <t>Nr Priorytetu Inwestycyjnego</t>
  </si>
  <si>
    <t>Nr konkursu w PD/
Nr projektu pozakonkursowego  w PD</t>
  </si>
  <si>
    <t>konkurs/pozakonkursowy</t>
  </si>
  <si>
    <t>Nr narzędzia w Policy Paper</t>
  </si>
  <si>
    <t>Przedmiot konkursu/ Tytuł projektu pozakonkursowego</t>
  </si>
  <si>
    <t xml:space="preserve"> wkład UE [PLN]</t>
  </si>
  <si>
    <t>wkład krajowy [PLN]</t>
  </si>
  <si>
    <t>Planowany termin ogłoszenia konkursu/ złożenia wniosku o dofinansowanie dla projektu pozakonkursowego</t>
  </si>
  <si>
    <t>Uchwała KS</t>
  </si>
  <si>
    <t>Posiedzenie KS</t>
  </si>
  <si>
    <t>Nazwa Programu:</t>
  </si>
  <si>
    <t>K</t>
  </si>
  <si>
    <t>PI 2c</t>
  </si>
  <si>
    <t>2c</t>
  </si>
  <si>
    <t>Nr priorytetu inwestycyjnego</t>
  </si>
  <si>
    <t>Kategoria interwencji</t>
  </si>
  <si>
    <t>Działanie - nazwa</t>
  </si>
  <si>
    <t>Działanie - kod</t>
  </si>
  <si>
    <t>081</t>
  </si>
  <si>
    <t>Tabela 2. Działania uzgodnione w Planie działań dla obszaru zdrowie w ramach Regionalnego Programu Operacyjnego</t>
  </si>
  <si>
    <t>Rok, którego roku dot. PD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</si>
  <si>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</si>
  <si>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</si>
  <si>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</si>
  <si>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</si>
  <si>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</si>
  <si>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</si>
  <si>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</si>
  <si>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</si>
  <si>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</si>
  <si>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</si>
  <si>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</si>
  <si>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Miasto podmiotów, do których skierowany jest projekt</t>
  </si>
  <si>
    <t>Planowana całkowita alokacja [PLN]</t>
  </si>
  <si>
    <t>Planowana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</si>
  <si>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</si>
  <si>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</si>
  <si>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</si>
  <si>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</si>
  <si>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</si>
  <si>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</si>
  <si>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Status projektu (zakończony, w trakcie realizacji, w przygotowaniu)</t>
  </si>
  <si>
    <t>Dodatkowe informacje</t>
  </si>
  <si>
    <t>w przygotowaniu</t>
  </si>
  <si>
    <t>Tak/Nie</t>
  </si>
  <si>
    <t>liczba respiratorów</t>
  </si>
  <si>
    <t>w trakcie realizacji</t>
  </si>
  <si>
    <t>zakończony</t>
  </si>
  <si>
    <t>Nie</t>
  </si>
  <si>
    <t>Tak</t>
  </si>
  <si>
    <t>Zakres</t>
  </si>
  <si>
    <t>9a</t>
  </si>
  <si>
    <t>NIE</t>
  </si>
  <si>
    <t xml:space="preserve">Tabela 3. Wykaz działań na rzecz COVID-19 na podstawie informacji przekazanych do SKS </t>
  </si>
  <si>
    <t>Tabela 4: Ewaluacje w ochronie zdrowia</t>
  </si>
  <si>
    <t xml:space="preserve">Tabela 5: Wybrane efekty działań </t>
  </si>
  <si>
    <t>PI 8vi</t>
  </si>
  <si>
    <t>PI 9a</t>
  </si>
  <si>
    <t>PI 9iv</t>
  </si>
  <si>
    <t>Inwestycje w infrastrukturę zdrowotną</t>
  </si>
  <si>
    <t>053</t>
  </si>
  <si>
    <t>8vi</t>
  </si>
  <si>
    <t>9iv</t>
  </si>
  <si>
    <t>Narzędzie 5</t>
  </si>
  <si>
    <t>Narzędzie 14</t>
  </si>
  <si>
    <t>Narzędzie 26, Narzędzie 27</t>
  </si>
  <si>
    <t>Narzędzie 2</t>
  </si>
  <si>
    <t>IV kwartał 2018</t>
  </si>
  <si>
    <t>Narzędzie 18</t>
  </si>
  <si>
    <t>IV kwartał 2019</t>
  </si>
  <si>
    <t>I kwartał 2020</t>
  </si>
  <si>
    <t>P</t>
  </si>
  <si>
    <t>Narzędzie 16</t>
  </si>
  <si>
    <t>XI posiedzenie KS</t>
  </si>
  <si>
    <t>XX posiedzenie KS</t>
  </si>
  <si>
    <t>XXIII posiedzenie KS</t>
  </si>
  <si>
    <t>tryb obiegowy</t>
  </si>
  <si>
    <t>projekt pozakonkursowy</t>
  </si>
  <si>
    <t>TAK</t>
  </si>
  <si>
    <t>tak</t>
  </si>
  <si>
    <t>Czy w 2021 r. realizowali Państwo ewaluację z zakresu ochrony zdrowia (w całości lub częściowo poświęconej wsparciu ze środków UE ochrony zdrowia)?</t>
  </si>
  <si>
    <t>TAK/NIE/NIE DOTYCZY</t>
  </si>
  <si>
    <t>NIE DOTYCZY</t>
  </si>
  <si>
    <t>Kolumna1</t>
  </si>
  <si>
    <t>Jeżeli tak proszę o krótką informację o wynikach ewaluacji (5 zdań)</t>
  </si>
  <si>
    <t>Liczba podmiotów, które udostępniły on-line informacje sektora publicznego (szt.)</t>
  </si>
  <si>
    <t>Liczba osób objętych programem zdrowotnym dzięki EFS (os.)</t>
  </si>
  <si>
    <t>Poziom wykonania wskaźnika [%]</t>
  </si>
  <si>
    <t>Liczba osób, które dzięki interwencji EFS zgłosiły się na badanie profilaktyczne (os.)</t>
  </si>
  <si>
    <t>Ludność objęta ulepszonymi usługami zdrowotnymi (os.)</t>
  </si>
  <si>
    <t>Liczba wspartych podmiotów leczniczych (szt.)</t>
  </si>
  <si>
    <t>Liczba wspartych w programie miejsc świadczenia usług zdrowotnych, istniejących po zakończeniu projektu (szt.)</t>
  </si>
  <si>
    <t xml:space="preserve"> </t>
  </si>
  <si>
    <t>Komentarz</t>
  </si>
  <si>
    <t>Poddziałanie - kod</t>
  </si>
  <si>
    <t>Poddziałanie - nazwa</t>
  </si>
  <si>
    <t>Zgodnie z planami IP/IZ środki dedykowane wyłącznie obszarowi zdrowie - wsparcie UE - EFRR [euro]</t>
  </si>
  <si>
    <t>Zgodnie z planami IP/IZ środki dedykowane wyłącznie obszarowi zdrowie - wsparcie UE - EFS [euro]</t>
  </si>
  <si>
    <t>Ogółem</t>
  </si>
  <si>
    <t>Zgodnie z planami IP/IZ środki dedykowane wyłącznie obszarowi zdrowie 
- budżet państwa [euro]</t>
  </si>
  <si>
    <r>
      <t>Zgodnie z planami IP/IZ środki dedykowane wyłącznie obszarowi zdrowie 
-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Arial"/>
        <family val="2"/>
        <charset val="238"/>
      </rPr>
      <t>budżet jst [euro]</t>
    </r>
  </si>
  <si>
    <t>Zgodnie z planami IP/IZ środki dedykowane wyłącznie obszarowi zdrowie 
- inne [euro]</t>
  </si>
  <si>
    <t>9 = [10+11+12]</t>
  </si>
  <si>
    <t>14 = [7+8+9+13]</t>
  </si>
  <si>
    <t>Miejsce na komentarz (m.in. w zakresie ewentualnych zmian)</t>
  </si>
  <si>
    <t>Wsparcie UE [euro] - alokacja</t>
  </si>
  <si>
    <t>Krajowe środki publiczne [euro] - alokacja</t>
  </si>
  <si>
    <t>Krajowe środki prywatne [euro] - alokacja</t>
  </si>
  <si>
    <t>Finansowanie ogółem [euro] 
Zgodnie z planami IP/IZ środki dedykowane wyłącznie obszarowi zdrowie 
- finansowanie ogółem [euro] - alokacja</t>
  </si>
  <si>
    <t>Proszę o aktualizację informacji o alokacji i podanie informacji dotyczących kontraktacji na poszczególne działania wg stanu na 31.12.2021 r., włącznie z działaniami w obszarze REACT-EU</t>
  </si>
  <si>
    <t xml:space="preserve">Wartość podpisanych umów - wsparcie UE [pln] </t>
  </si>
  <si>
    <t>Wartość podpisanych umów - wartośc wydatków kwalifikowalnych [pln]</t>
  </si>
  <si>
    <t>Wartość podpisanych umów - wartośc wydatków ogółem [pln]</t>
  </si>
  <si>
    <t>Wartość osiągnięta (stan na 31.12.2021 r.)</t>
  </si>
  <si>
    <t>Wartość docelowa (stan na 31.12.2021 r.)</t>
  </si>
  <si>
    <t>RPKP.02.01.00</t>
  </si>
  <si>
    <t>Wysoka dostępność i jakość e-usług publicznych</t>
  </si>
  <si>
    <t>nd</t>
  </si>
  <si>
    <t>RPKP.06.01.00</t>
  </si>
  <si>
    <t>Inwestycje w infrastrukturę zdrowotną i społeczną</t>
  </si>
  <si>
    <t>RPKP.06.01.01</t>
  </si>
  <si>
    <t>RPKP.08.06.00</t>
  </si>
  <si>
    <t>Zdrowy i aktywny region</t>
  </si>
  <si>
    <t>RPKP.08.06.01</t>
  </si>
  <si>
    <t>Wsparcie na rzecz wydłużania aktywności zawodowej mieszkańców</t>
  </si>
  <si>
    <t>RPKP.08.06.02</t>
  </si>
  <si>
    <t>Regionalne programy polityki zdrowotnej i profilaktyczne</t>
  </si>
  <si>
    <t>RPKP.09.03.00</t>
  </si>
  <si>
    <t>Rozwój usług zdrowotnych i społecznych</t>
  </si>
  <si>
    <t>RPKP.09.03.01</t>
  </si>
  <si>
    <t>Rozwój usług zdrowotnych</t>
  </si>
  <si>
    <t>Regionalny Program Operacyjny Województwa Kujawsko-Pomorskiego na lata 2014 – 2020</t>
  </si>
  <si>
    <t>Tabela 1: Alokacja i kontraktacja w ramach  Regionalnego Programu Operacyjnego Województwa Kujawsko-Pomorskiego na lata 2014 - 2020 przeznaczona na obszar zdrowie</t>
  </si>
  <si>
    <t>RPOWKP.8.K.1</t>
  </si>
  <si>
    <t>Populacyjny program profilaktyczny ukierunkowany na poprawę wykrywalności nowotworu jelita grubego</t>
  </si>
  <si>
    <t>III kw. 2016 r.</t>
  </si>
  <si>
    <t>34/2016</t>
  </si>
  <si>
    <t>VII posiedzenie KS</t>
  </si>
  <si>
    <t>RPOWKP.6.K.1</t>
  </si>
  <si>
    <t>IV kw. 2016 r.</t>
  </si>
  <si>
    <t>61/2016</t>
  </si>
  <si>
    <t>X posiedzenie KS</t>
  </si>
  <si>
    <t>RPOWKP.6.K.2</t>
  </si>
  <si>
    <t>Narzędzie 13, Narzędzie 14, Narzędzie 16</t>
  </si>
  <si>
    <t xml:space="preserve">Infrastruktura w zakresie opieki szpitalnej – szpitale wojewódzkie     </t>
  </si>
  <si>
    <t>RPOWKP.8.K.3</t>
  </si>
  <si>
    <t>Narzędzie 4</t>
  </si>
  <si>
    <t>Wdrażanie programów ukierunkowanych na eliminowanie zdrowotnych czynników ryzyka w miesjcu pracy dostosowanych do potrzeb konkretnych pracodawców i pracowników</t>
  </si>
  <si>
    <t>I kwartał 2017</t>
  </si>
  <si>
    <t>44/2017/O</t>
  </si>
  <si>
    <t>RPOWKP.6.K.3</t>
  </si>
  <si>
    <t>79/2016</t>
  </si>
  <si>
    <t>RPOWKP.6.P.1</t>
  </si>
  <si>
    <t>Narzędzie 13_x000D_, Narzędzie 14_x000D_, Narzędzie 16</t>
  </si>
  <si>
    <t>II kw. 2017</t>
  </si>
  <si>
    <t>45/2017/O</t>
  </si>
  <si>
    <t>RPOWKP.6.K.6</t>
  </si>
  <si>
    <t>Inwestycje w zakresie szpitalnictwa wojewódzkiego</t>
  </si>
  <si>
    <t>III kw. 2017</t>
  </si>
  <si>
    <t>32/2017/XIII</t>
  </si>
  <si>
    <t>XIII posiedzenie KS</t>
  </si>
  <si>
    <t>RPOWKP.6.K.5</t>
  </si>
  <si>
    <t>Narzędzie 17</t>
  </si>
  <si>
    <t>Inwestycje w infrastrukturę podmiotów leczniczych udzielających świadczeń zdrowotnych w zakresie opieki długoterminowej, paliatywnej i geriatrii</t>
  </si>
  <si>
    <t>RPOWKP.6.K.4</t>
  </si>
  <si>
    <t>Narzędzie 13, Narzędzie 14_x000D_, Narzędzie 16</t>
  </si>
  <si>
    <t>Inwestycje w zakresie POZ i AOS</t>
  </si>
  <si>
    <t>RPOWKP.2.P.1</t>
  </si>
  <si>
    <t>Budowa kujawsko-pomorskiego systemu udostępniania elektronicznej dokumentacji medycznej – I etap</t>
  </si>
  <si>
    <t>15/2018/XVI</t>
  </si>
  <si>
    <t>XVI posiedzenie KS</t>
  </si>
  <si>
    <t>RPOWKP.2.P.2</t>
  </si>
  <si>
    <t>Budowa kujawsko-pomorskiego systemu udostępniania elektronicznej dokumentacji medycznej – II etap</t>
  </si>
  <si>
    <t>I kw. 2018</t>
  </si>
  <si>
    <t>16/2018/XVI</t>
  </si>
  <si>
    <t>RPOWKP.6.K.7</t>
  </si>
  <si>
    <t>Inwestycje w zakresie opieki szpitalnej</t>
  </si>
  <si>
    <t>II kw. 2018</t>
  </si>
  <si>
    <t>20/2018/O</t>
  </si>
  <si>
    <t>RPOWKP.9.K.4</t>
  </si>
  <si>
    <t>Wsparcie deinstytucjonalizacji opieki nad osobami zależnymi</t>
  </si>
  <si>
    <t>III kwartał 2018, I kwartał 2019</t>
  </si>
  <si>
    <t>29/2018/XVII</t>
  </si>
  <si>
    <t>XVII posiedzenie KS</t>
  </si>
  <si>
    <t>RPOWKP.6.K.8</t>
  </si>
  <si>
    <t xml:space="preserve">Narzędzie 13, Narzędzie 14
</t>
  </si>
  <si>
    <t>Inwestycje w infrastrukturę sal operacyjnych szpitali powiatowych</t>
  </si>
  <si>
    <t>43/2018/O</t>
  </si>
  <si>
    <t>RPOWKP.6.K.9</t>
  </si>
  <si>
    <t>Inwestycje zmierzające do zmniejszenia ryzyka epidemiologicznego – szpitale wojewódzkie</t>
  </si>
  <si>
    <t>60/2018/O</t>
  </si>
  <si>
    <t>RPOWKP.8.K.9</t>
  </si>
  <si>
    <t>Projekty w zakresie eliminowania zdrowotnych czynników ryzyka w miejscu pracy</t>
  </si>
  <si>
    <t>III kwartał 2019</t>
  </si>
  <si>
    <t>15/2019/XX</t>
  </si>
  <si>
    <t>RPOWKP.6.K.10</t>
  </si>
  <si>
    <t>Inwestycje w zakresie opieki długoterminowej dla dzieci i młodzieży</t>
  </si>
  <si>
    <t>II kwartał 2019</t>
  </si>
  <si>
    <t>21/2019/O</t>
  </si>
  <si>
    <t>RPOWKP.6.K.11</t>
  </si>
  <si>
    <t>Inwestycje w zakresie opieki szpitalnej – szpitale powiatowe</t>
  </si>
  <si>
    <t>45/2019/XXII</t>
  </si>
  <si>
    <t>XXII posiedzenie KS</t>
  </si>
  <si>
    <t>RPOWKP.6.P.3</t>
  </si>
  <si>
    <t>RPOWKP.6.P.4</t>
  </si>
  <si>
    <t xml:space="preserve">Narzędzie 13,  Narzędzie 14, Narzędzie 16             </t>
  </si>
  <si>
    <t xml:space="preserve">Podniesienie jakości usług oraz zwiększenie dostępu do usług medycznych w Wojewódzkim Szpitalu Specjalistycznym im. bł. ks. Jerzego Popiełuszki we Włocławku </t>
  </si>
  <si>
    <t>II kwartał 2020</t>
  </si>
  <si>
    <t>RPOWKP.8.K.10</t>
  </si>
  <si>
    <t>RPOWKP.8.K.11</t>
  </si>
  <si>
    <t>Program profilaktyki WZW B i C w województwie kujawsko - pomorskim</t>
  </si>
  <si>
    <t>7/2020/XXIV</t>
  </si>
  <si>
    <t>XXIV posiedzenie KS</t>
  </si>
  <si>
    <t>Kujawsko-pomorskie</t>
  </si>
  <si>
    <t>Województwo Kujawsko-Pomorskie</t>
  </si>
  <si>
    <t>Toruń</t>
  </si>
  <si>
    <t>Doposażenie szpitali w województwie kujawskopomorskim w związku z zapobieganiem, przeciwdziałaniem i zwalczaniem COVID-19</t>
  </si>
  <si>
    <t>roboty budowlane, zakup aparatury medycznej, diagnostycznej, sprzętu medycznego</t>
  </si>
  <si>
    <t>KUJAWSKO - POMORSKIE CENTRUM PULMONOLOGII W BYDGOSZCZY</t>
  </si>
  <si>
    <t>Bydgoszcz</t>
  </si>
  <si>
    <t>NOVUM-MED SP. Z O.O. w WIĘCBORKU</t>
  </si>
  <si>
    <t>Więcbork</t>
  </si>
  <si>
    <t>NOWY SZPITAL W NAKLE I SZUBINIE SP. Z O.O.</t>
  </si>
  <si>
    <t>Nakło nad Notecią</t>
  </si>
  <si>
    <t>NOWY SZPITAL SP. Z O.O. w ŚWIECIU</t>
  </si>
  <si>
    <t>Świecie</t>
  </si>
  <si>
    <t xml:space="preserve">NOWY SZPITAL W WĄBRZEŹNIE SP. Z O.O. </t>
  </si>
  <si>
    <t>Wąbrzeźno</t>
  </si>
  <si>
    <t>PAŁUCKIE CENTRUM ZDROWIA SP. Z O.O.</t>
  </si>
  <si>
    <t>Żnin</t>
  </si>
  <si>
    <t>POWIATOWY SZPITAL W ALEKSANDROWIE KUJAWSKIM SP. Z O.O.</t>
  </si>
  <si>
    <t>Aleksandrów Kujawski</t>
  </si>
  <si>
    <t>REGIONALNY SZPITAL SPECJALISTYCZNY IM. DR. WŁADYSŁAWA BIEGAŃSKIEGO W GRUDZIĄDZU</t>
  </si>
  <si>
    <t>Grudziądz</t>
  </si>
  <si>
    <t>SAMODZIELNY PUBLICZNY ZAKŁAD OPIEKI ZDROWOTNEJ w RYPINIE</t>
  </si>
  <si>
    <t>Rypin</t>
  </si>
  <si>
    <t>SAMODZIELNY PUBLICZNY ZAKŁAD OPIEKI ZDROWOTNEJ IM. MACIEJA Z MIECHOWA W ŁASINIE</t>
  </si>
  <si>
    <t>Łasin</t>
  </si>
  <si>
    <t>SAMODZIELNY PUBLICZNY ZAKŁAD OPIEKI ZDROWOTNEJ w MOGILNIE</t>
  </si>
  <si>
    <t>Mogilno</t>
  </si>
  <si>
    <t>SAMODZIELNY PUBLICZNY ZAKŁAD OPIEKI ZDROWOTNEJ w RADZIEJOWIE</t>
  </si>
  <si>
    <t>Radziejów</t>
  </si>
  <si>
    <t>SPECJALISTYCZNY SZPITAL MIEJSKI IM.MIKOŁAJA KOPERNIKA</t>
  </si>
  <si>
    <t>SZPITAL UNIWERSYTECKI NR 2 IM. DR JANA BIZIELA W BYDGOSZCZY</t>
  </si>
  <si>
    <t>SZPITAL UNIWERSYTECKI NR 1 IM. DR. A. JURASZA W BYDGOSZCZY</t>
  </si>
  <si>
    <t>SZPITAL LIPNO SP. Z O.O.</t>
  </si>
  <si>
    <t>Lipno</t>
  </si>
  <si>
    <t>SZPITAL POWIATOWY SP. Z O.O. W CHEŁMŻY</t>
  </si>
  <si>
    <t>Chełmża</t>
  </si>
  <si>
    <t>SZPITAL POWIATOWY SP. Z O.O. W GOLUBIU-DOBRZYNIU</t>
  </si>
  <si>
    <t>Golub-Dobrzyń</t>
  </si>
  <si>
    <t>"SZPITAL TUCHOLSKI" SP. Z O.O.</t>
  </si>
  <si>
    <t>Tuchola</t>
  </si>
  <si>
    <t>WIELOSPECJALISTYCZNY SZPITAL MIEJSKI IM.DR EMILA WARMIŃSKIEGO - SPZOZ</t>
  </si>
  <si>
    <t>WOJEWÓDZKA STACJA POGOTOWIA RATUNKOWEGO W BYDGOSZCZY</t>
  </si>
  <si>
    <t>WOJEWÓDZKI SZPITAL DLA NERWOWO I PSYCHICZNIE CHORYCH IM. DR J. BEDNARZA W ŚWIECIU</t>
  </si>
  <si>
    <t>WOJEWÓDZKI SZPITAL DZIECIĘCY IM. J. BRUDZIŃSKIEGO W BYDGOSZCZY</t>
  </si>
  <si>
    <t>WOJEWÓDZKI SZPITAL OBSERWACYJNO-ZAKAŹNY IM. TADEUSZA BROWICZA</t>
  </si>
  <si>
    <t>WOJEWÓDZKI SZPITAL SPECJALISTYCZNY IM. BŁOGOSŁAWIONEGO KS. JERZEGO POPIEŁUSZKI WE WŁOCŁAWKU</t>
  </si>
  <si>
    <t>Włocławek</t>
  </si>
  <si>
    <t>WOJEWÓDZKI SZPITAL ZESPOLONY IM.L.RYDYGIERA W TORUNIU</t>
  </si>
  <si>
    <t>ZESPÓŁ OPIEKI ZDROWOTNEJ w BRODNICY</t>
  </si>
  <si>
    <t>Brodnica</t>
  </si>
  <si>
    <t>ZESPÓŁ OPIEKI ZDROWOTNEJ W CHEŁMNIE</t>
  </si>
  <si>
    <t>Chełmno</t>
  </si>
  <si>
    <t>Wsparcie osób starszych i kadry świadczącej usługi społeczne w zakresie przeciwdziałania rozprzestrzenianiu się COVID-19, łagodzenia jego skutków na terenie województwa kujawsko-pomorskiego</t>
  </si>
  <si>
    <t>zakup środków ochrony indywidualnej oraz środków do dezynfekcji, finansowanie dopłat do wynagrodzeń (DPS/ZOL/ZOP/POW), w związku z wykonywaniem pracy w warunkach epidemiologicznych, zakup testów</t>
  </si>
  <si>
    <t>Projekt realizowany od 01.03.2020 do 31.12.2020, w partnerstwie między Samorządem Województwa Kujawsko-Pomorskiego (Partner Wiodący) z ramienia którego projekt realizuje Regionalny Ośrodek Polityki Społecznej w Toruniu, a powiatami i gminami na prawach powiatu z terenu województwa kujawsko-pomorskiego oraz Regionalnym Ośrodkiem Edukacji Ekologicznej w Przysieku. 
Projekt zakłada: wsparcie instytucji pomocy społecznej, służb mundurowych w środki ochrony indywidualnej (rękawiczki jednorazowe, maseczki, żele antybakteryjne, płyny dezynfekujące, przyłbice ochronne, gogle, kombinezony), funkcjonowanie sytemu pomocy społecznej (finansowanie dopłat do wynagrodzeń, w związku z wykonywaniem pracy w warunkach epidemiologicznych, w szczególności dla osób świadczących usługi społeczne, w tym opiekuńcze, w szczególności dla pracowników publicznych DPS, schronisk oraz ZOL; udzielanie grantów na dopłaty do wynagrodzeń dla osób świadczących usługi społeczne, czyli gminom realizujacym usługi opiekuńcze, podmiotom świadczacym usługi opiekuńcze na rzecz gmin, ZOL/ZPO, schroniskom, noclegowniom dla bezdomnych prowadzonym przez NGOsy, niepublicznym DPS; zakup testów na obecność koronowirusa (genetycznych i/lub immunologicznych) dla osób świadczących usługi społeczne, w tym opiekuńcze).</t>
  </si>
  <si>
    <t>Regionalny Ośrodek Polityki Społecznej w Toruniu</t>
  </si>
  <si>
    <t>wparcie dla pomiotów niebędące w strukturach powiatów : domy pomocy społecznej, zakłady opiekuńczo-lecznicze i zakłady pielęgnacyjno-opiekuńczych, schroniska dla osób bezdomnych OPS świadczące usługi opiekuńcze w środowisku na terenie gmin,</t>
  </si>
  <si>
    <t>obszar całego województwa kujawsko-pomorskiego</t>
  </si>
  <si>
    <t>Miasto Bydgoszcz</t>
  </si>
  <si>
    <t>Dom Pomocy Społecznej Bydgoszcz / Gałczyńskiego 2</t>
  </si>
  <si>
    <t>Dom Pomocy Społecznej Bydgoszcz/  Łomżyńska 54</t>
  </si>
  <si>
    <t>Dom Pomocy Społecznej Bydgoszcz / Mińska 15a</t>
  </si>
  <si>
    <t>Centrum Pomocy dla Bezdomnych Mężczyzn</t>
  </si>
  <si>
    <t>Centrum pomocy dla bezdomnych Kobiet i Matek z Dziećmi</t>
  </si>
  <si>
    <t xml:space="preserve">Samodzielny Publiczny Wielospecjalistyczny Zakład Opieki Zdrowotnej Ministerstwa Spraw Wewnętrznych i Administracji w Bydgoszczy 
Zakład/Oddział Opiekuńczo-Leczniczy 
ul. Markwarta 4-6, 85-015 Bydgoszcz </t>
  </si>
  <si>
    <t xml:space="preserve">Zakład Pielęgnacyjno-Opiekuńczy w Bydgoszczy 
Oddział Pielęgnacyjno-Opiekuńczy 
ul. Smukalska 251, 85-485 Bydgoszcz </t>
  </si>
  <si>
    <t>Placówka Opiekuńczo - Wychowawcza ul. Traugutta 5, 85-122 Bydgoszcz</t>
  </si>
  <si>
    <t>Placówka Opiekuńczo - Wychowawcza ul. Stolarska 2/2, 85-851 Bydgoszcz</t>
  </si>
  <si>
    <t>Placówka Opiekuńczo - Wychowawcza ul. Stolarska 2/1, 85-851 Bydgoszcz</t>
  </si>
  <si>
    <t>Placówka Opiekuńczo - Wychowawcza ul. Ks. J. Popiełuszki 1/2, 85-863 Bydgoszcz</t>
  </si>
  <si>
    <t>Placówka Opiekuńczo - Wychowawcza ul. B. Komorowskiego 57/2, 85-790 Bydgoszcz</t>
  </si>
  <si>
    <t>Placówka Opiekuńczo - Wychowawcza ul. B. Komorowskiego 22/1, 85-793 Bydgoszcz</t>
  </si>
  <si>
    <t>Placówka Opiekuńczo - Wychowawcza ul. Grunwaldzka 49/2, 85-239 Bydgoszcz</t>
  </si>
  <si>
    <t>Placówka Opiekuńczo - Wychowawcza ul. B. Komorowskiego 63/13, 85-790 Bydgoszcz</t>
  </si>
  <si>
    <t>Placówka Opiekuńczo - Wychowawcza ul. Ks. J. Popiełuszki 1/3, 85-863 Bydgoszcz</t>
  </si>
  <si>
    <t>Placówka Opiekuńczo - Wychowawcza ul. Plac Chełmiński 7/9, 85-237 Bydgoszcz</t>
  </si>
  <si>
    <t>Placówka Opiekuńczo - Wychowawcza ul. B. Komorowskiego 59/19, 85-793 Bydgoszcz</t>
  </si>
  <si>
    <t>Rodzinny Dom Dziecka, ul. Charzykowska 18a, 85-424 Bydgoszcz</t>
  </si>
  <si>
    <t>Zgromadzenie Zakonne Sióstr Albertynek w Bydgoszczy, ul. Koronowska 14, 85-405 Bydgoszcz</t>
  </si>
  <si>
    <t>Zakład Aktywności Zawodowej w Bydgoszczy, Ludwikowo 3, 85-502 Bydgoszcz</t>
  </si>
  <si>
    <t>Powiatowe Centrum Pomocy Rodzinie w Bydgoszczy, ul. Ks. Stanisława Konarskiego 1-3, 85-066 Bydgoszcz</t>
  </si>
  <si>
    <t>Centrum Opieki Leczniczej ATMA Mateusz Mularski w Bydgoszczy, ul. Karola Kurpińskiego 5, 85-096 Bydgoszcz</t>
  </si>
  <si>
    <t>Wielospecjalistyczny Ośrodek Zdrowia "Gryf- Med" Sp. z o.o. w Bydgoszczy, ul. Wojska Polskiego 46, 85-825 Bydgoszcz</t>
  </si>
  <si>
    <t>Kujawsko-Pomorski Zarząd Wojewódzki Polskiego Komitetu Pomocy Społecznej w Bydgoszczy, ul. Piękna 34, 85-516 Bydgoszcz</t>
  </si>
  <si>
    <t>Kujawsko-Pomorski Oddział Okręgowy Polskiego Czerwonego Krzyża w Bydgoszczy, ul. Dr. Emila Warmińskiego 10, 85-054 Bydgoszcz</t>
  </si>
  <si>
    <t>Samodzielny Publiczny Zakład Opieki Zdrowotnej w Bydgoszczy, ul. Marii Curie Skłodowskiej 9,  85-094 Bydgoszcz</t>
  </si>
  <si>
    <t>Fundacja Inkubator Społeczny, ul. Kasztanowa 33/21,                  85-605 Bydgoszcz</t>
  </si>
  <si>
    <t>Gmina Miasta Toruń</t>
  </si>
  <si>
    <t>DPS Toruń / Rydygiera 23</t>
  </si>
  <si>
    <t>DPS Toruń / Szosa Chełmińska 220</t>
  </si>
  <si>
    <t>DPS Toruń / Kraft House ul.Okrężna</t>
  </si>
  <si>
    <t xml:space="preserve">Miejskie Schronisko dla bezdomnych mężczyzn </t>
  </si>
  <si>
    <t>Stowarzyszenie MONAR schronisko dla osób bezdomnych w Toruniu</t>
  </si>
  <si>
    <t>Noclegownia przy Miejskim Schronisku dla bezdomnych mężczyzn</t>
  </si>
  <si>
    <t xml:space="preserve">Zakład Opiekuńczo-Leczniczy Fundacji „Światło” prowadzony przez Fundację „Światło”ul. Grunwaldzka 64, 87-100 Toruń </t>
  </si>
  <si>
    <t>Zakład Opiekuńczo-Leczniczy prowadzony przez Zgromadzenie Córek Matki Boskiej Bolesnej „Serafitki” Zakład Opiekuńczo-Leczniczy ul. Paderewskiego 2</t>
  </si>
  <si>
    <t>Zakład Pielęgnacyjno-Opiekuńczy im. ks. Jerzego Popiełuszki w Toruniu utworzony przez Radę Miejską Torunia Oddział Opieki Całodobowej o Profilu Somatycznym ul. Ligi Polskiej 8</t>
  </si>
  <si>
    <t>Centrum Placówek Opiekuńczo-Wychowawczych „Młody Las” wraz z placówkami podległymi</t>
  </si>
  <si>
    <t>POW ul. Rzepakowa 1/3, 87-100 Toruń</t>
  </si>
  <si>
    <t>POW ul. Żytnia 28, 87-100 Toruń</t>
  </si>
  <si>
    <t>Parafia Rzymskokatolicka pw. Miłosierdzia Bożego i św. Siostry Faustyny w Toruniu, ul. Świętej Faustyny 7, 87-100 Toruń</t>
  </si>
  <si>
    <t>Fundacja Społeczno-Charytatywna Pomoc Rodzinie i Ziemi w Toruniu, ul. Włocławska 169B, 87-100 Toruń</t>
  </si>
  <si>
    <t>Powiatowe Centrum Pomocy Rodzinie w Toruniu, ul. Towarowa 4/6, 87-100 Toruń</t>
  </si>
  <si>
    <t>POW "Insieme-Razem" w Toruniu, ul. Nowotarska 5, 87-100 Toruń</t>
  </si>
  <si>
    <t>Gmina Miasto Włocławek</t>
  </si>
  <si>
    <t>DPS Włocławek Dobrzyńska 102</t>
  </si>
  <si>
    <t>DPS Włocławek Nowomiejska 19</t>
  </si>
  <si>
    <t>DPS Włocławek Żeromskiego</t>
  </si>
  <si>
    <t xml:space="preserve">Schronisko dla bezdomnych z usługami opiekuńczymi </t>
  </si>
  <si>
    <t>Schronisko dla bezdomnych mężczyzn</t>
  </si>
  <si>
    <t>Schronisko dla bezdomnych kobiet i mężczyzn</t>
  </si>
  <si>
    <t>POW nr 1 „Maluch”, ul. Sielska 3, 87-800 Włocławek</t>
  </si>
  <si>
    <t>POW nr 2 „Calineczka”, ul. Sielska 3, 87-800 Włocławek</t>
  </si>
  <si>
    <t>Centrum opieki nad dzieckiem, ul. Żytnia 55, 87-800 Włocławek</t>
  </si>
  <si>
    <t>Centrum opieki nad dzieckiem we Włocławku, ul. Łubna 17, 87-800 Włocławek</t>
  </si>
  <si>
    <t>Caritas Diecezji Włocławskiej, ul. Wojska Polskiego 2, 87-800 Toruń</t>
  </si>
  <si>
    <t>Miejski Zespół Opieki Zdrowotnej Sp. z o.o. we Włocławku, ul. Jana Kilińskiego 16, 87-800 Włocławek</t>
  </si>
  <si>
    <t>Oddział Rejonowy Polskiego Czerwonego Krzyża we Włocławku, ul. Zduńska 14, 87-800 Włocławek</t>
  </si>
  <si>
    <t>Integracyjny Dom Dziecka "Paulinka" we Włocławku, ul. Pszczela 20, 87-800 Włocławek</t>
  </si>
  <si>
    <t>Powiatowe Centrum Pomocy Rodzinie we Włocławku, ul. Stodólna 68, 87-800 Włocławek</t>
  </si>
  <si>
    <t>Gmina-miasto Grudziądz</t>
  </si>
  <si>
    <t>DPS Grudziądz Parkowa 12</t>
  </si>
  <si>
    <t xml:space="preserve">Schronisko dla bezdomnych kobiet </t>
  </si>
  <si>
    <t xml:space="preserve">Schronisko dla bezdomnych mężczyzn </t>
  </si>
  <si>
    <t>Schronisko z usługami opiekuńczymi</t>
  </si>
  <si>
    <t>Noclegownia dla bezdomnych mężczyzn</t>
  </si>
  <si>
    <t>Centrum Pomocy Dziecku i Poradnictwa Rodzinnego,                      ul. Mikołaja z Ryńska 8, 86-300 Grudziądz</t>
  </si>
  <si>
    <t>Koło Grudziądzkie Towarzystwa Pomocy im. Św. Brata Alberta, ul. Parkowa 22, 86-300 Grudziądz</t>
  </si>
  <si>
    <t>Regionalny Szpital Specjalistyczny w Grudziądzu, ul. dr. Ludwika Rydygiera 15/17, 86-300 Grudziądz</t>
  </si>
  <si>
    <t>Powiatowe Centrum Pomocy Rodzinie w Grudziądzu, ul. Małomłyńska 1, 86-300 Grudziądz</t>
  </si>
  <si>
    <t>Powiat aleksandrowski</t>
  </si>
  <si>
    <t>DPS Grabie 34</t>
  </si>
  <si>
    <t>DPS Zakrzewo ul. Inowrocławska 20</t>
  </si>
  <si>
    <t>Zakrzewo</t>
  </si>
  <si>
    <t>Niepubliczny Zakład Opieki Zdrowotnej Kolejowy Szpital Uzdrowiskowy Sp. z o.o. w Ciechocinku Zakład Pielęgnacyjno-Opiekuńczy ul. Narutowicza 12, 87-700 Aleksandrów Kujawski</t>
  </si>
  <si>
    <t xml:space="preserve">Samodzielny Publiczny Zakład Leczniczo – Opiekuńczy </t>
  </si>
  <si>
    <t>Raciążek</t>
  </si>
  <si>
    <t>Placówka Socjalizacyjna w Aleksandrowie Kujawskim,                   ul. Gen. Sikorskiego 4A, 87-700 Aleksandrów Kujawski</t>
  </si>
  <si>
    <t>Powiatowy Szpital w Aleksandrowie Kujawskim, ul. Słowackiego 18 , 87-700 Aleksandrów Kujawski</t>
  </si>
  <si>
    <t>Powiatowe Centrum Pomocy Rodzinie w Aleksandrowie Kujawskim, ul. Gen. Sikorskiego 3, 87-700 Aleksandrów Kujawski</t>
  </si>
  <si>
    <t>Powiat brodnicki</t>
  </si>
  <si>
    <t>DPS Brodnica</t>
  </si>
  <si>
    <t>DPS Wichulec</t>
  </si>
  <si>
    <t xml:space="preserve">Schronisko dla Osób Bezdomnych "BETANIA" </t>
  </si>
  <si>
    <t xml:space="preserve">Niepubliczny Zakład Opieki Zdrowotnej Ars Medica Sp. z o.o. w Brodnicy Zakład Opiekuńczo-Leczniczy ul. Wichulec 14, 87-327 Bobrowo </t>
  </si>
  <si>
    <t>Dom Dziecka nr 1, ul. Słoneczna 26, 87-300 Brodnica</t>
  </si>
  <si>
    <t>Dom Dziecka nr 2, ul. Słoneczka 28, 87-300 Brodnica</t>
  </si>
  <si>
    <t>Rodzinny Dom Dziecka, ul. Chopina 1A, 87-320 Górzno</t>
  </si>
  <si>
    <t>Górzno</t>
  </si>
  <si>
    <t>Rodzinny Dom Dziecka, Fiałki 3, 87-320 Górzno</t>
  </si>
  <si>
    <t>Caritas Diecezji Toruńskiej/Brodnickie Centrum Caritas im. Biskupa Jana Chrapka, ul. Gajdy 3, 87-300 Brodnica</t>
  </si>
  <si>
    <t>Zespół Opieki Zdrowotnej w Brodnicy, ul. Wiejska 9, 87-300 Brodnica</t>
  </si>
  <si>
    <t>Powiatowe Centrum Pomocy Rodzinie w Brodnicy, ul. Mickiewicza 1, 87-300 Brodnica</t>
  </si>
  <si>
    <t>Zakład Aktywności Zawodowej w Brodnicy, ul. Kamionka 24, 87-300 Brodnica</t>
  </si>
  <si>
    <t>Powiat bydgoski</t>
  </si>
  <si>
    <t>OPS Osielsko</t>
  </si>
  <si>
    <t>Osielsko</t>
  </si>
  <si>
    <t>OPS Koronowo</t>
  </si>
  <si>
    <t>Koronowo</t>
  </si>
  <si>
    <t>Schronisko dla osób bezdomnych 
Nowy Jasiniec 45, 86-010 Koronowo</t>
  </si>
  <si>
    <t>Schronisko dla osób bezdomnych z usługami opiekuńczymi Nowy Jasiniec 45, 86-010 Koronowo</t>
  </si>
  <si>
    <t>POW nr 1, Trzemiętowo 17/3, 86-014 Sicienko</t>
  </si>
  <si>
    <t>Sicienko</t>
  </si>
  <si>
    <t>POW nr 2, Karolewo 6B, 86-022 Dobrcz</t>
  </si>
  <si>
    <t>Dobrcz</t>
  </si>
  <si>
    <t>POW nr 3, Karolewo 6A, 86-022 Dobrcz</t>
  </si>
  <si>
    <t>POW nr 4, Trzemiętowo 17/4, 86-014 Sicienko</t>
  </si>
  <si>
    <t>Centrum Administracyjne Placówek Opiekuńczo-Wychowawczych, Ks. S. Konarskiego 1/3, 85-066 Bydgoszcz</t>
  </si>
  <si>
    <t>Alto Sp z o.o. w Osielsku ul. Szosa Gdańska 19, 86-031 Osielsko</t>
  </si>
  <si>
    <t>Spółdzielnia Socjalna Koronowianka w Koronowie, ul. Szosa Kotomierska 3, 86-010 Koronowo</t>
  </si>
  <si>
    <t>Niepubliczny Zakład Opieki Zdrowotnej Centrum Medyczne "Epimigren" w Osielsku, ul. Botaniczna 38, 86-031 Osielsko</t>
  </si>
  <si>
    <t>Zakład Aktywności Zawodowej "Ośrodek Sportu i rehabilitacji" w Białych Błotach, ul. Centralna 27 A, 86-005 Białe Błota</t>
  </si>
  <si>
    <t>Białe Błota</t>
  </si>
  <si>
    <t>Centrum Administracyjne Placówek Opiekuńczo-Wychowawczych, Trzemiętowo 17, 86-014 Sicienko</t>
  </si>
  <si>
    <t>Powiat chełmiński</t>
  </si>
  <si>
    <t>DPS Chełmno Dominikańska 40</t>
  </si>
  <si>
    <t>DPS Mgoszcz</t>
  </si>
  <si>
    <t>Lisewo</t>
  </si>
  <si>
    <t>POW „Dom nr 1”, ul. Gorczyckiego 4, 86-200 Chełmno</t>
  </si>
  <si>
    <t>POW „Dom nr 2”, ul. Gorczyckiego 2, 86-200 Chełmno</t>
  </si>
  <si>
    <t>POW „Dom nr 3”, ul. Sportowa, 86-260 Unisław</t>
  </si>
  <si>
    <t>Unisław</t>
  </si>
  <si>
    <t>Zespół Opieki Zdrowotnej w Chełmnie, plac Rydygiera 1, 86-200 Chełmno</t>
  </si>
  <si>
    <t>POW dla dziewcząt w Pniewitem, Pniewite 84, 86-230 Lisewo</t>
  </si>
  <si>
    <t>Powiatowe Centrum Pomocy Rodzinie w Chełmnie, ul. Słowackiego 3, 86-200 Chełmno</t>
  </si>
  <si>
    <t>Zakład Aktywności Zawodowej w Drzonowie, Drzonowo 42, 86-230 Lisewo</t>
  </si>
  <si>
    <t>Powiat golubsko-dobrzyński</t>
  </si>
  <si>
    <t>DPS Golub - Dobrzyń</t>
  </si>
  <si>
    <t>Powiatowa POW Wielgie 40A, 87-645 Zbójno</t>
  </si>
  <si>
    <t>Zbójno</t>
  </si>
  <si>
    <t xml:space="preserve">Powiatowa POW ul. Dr. Jerzego Koppa 1F,  87-400 Golub-Dobrzyń
</t>
  </si>
  <si>
    <t>Powiatowe Centrum Pomocy Rodzinie, ul. dr. Jerzego Gerarda Koppa 1, 87-400 Golub-Dobrzyń</t>
  </si>
  <si>
    <t>Powiat grudziądzki</t>
  </si>
  <si>
    <t>Grudziądz g., Gruta, Łasin, Radzyń Chełmiński, Rogóźno, Świecie nad Osą</t>
  </si>
  <si>
    <t>POW nr 3 Białochowo 91, 86-318 Rogóźno</t>
  </si>
  <si>
    <t>Rogóźno</t>
  </si>
  <si>
    <t>POW nr 2, Wydrzno 13/3, 86-320 Łasin</t>
  </si>
  <si>
    <t xml:space="preserve"> Łasin</t>
  </si>
  <si>
    <t>POW nr 1 w Wydrznie,  Wydrzno 13/2, 86-320 Łasin</t>
  </si>
  <si>
    <t>Centrum Obsługi POW w Wydrznie, Wydrzno 13/1, 86-320 Łasin</t>
  </si>
  <si>
    <t>Samodzielny Publiczny Zakład Opieki Zdrowotnej w Łasinie, ul. Radzyńska 4, 86-320 Łasin</t>
  </si>
  <si>
    <t>Powiat inowrocławski</t>
  </si>
  <si>
    <t>Inowrocław</t>
  </si>
  <si>
    <t>DPS Inowrocław</t>
  </si>
  <si>
    <t>DPS Ludzisko</t>
  </si>
  <si>
    <t>Janikowo</t>
  </si>
  <si>
    <t>DPS Parchanie</t>
  </si>
  <si>
    <t>Dąbrowa Biskupia</t>
  </si>
  <si>
    <t>DPS Tarnówko</t>
  </si>
  <si>
    <t>Kruszwica</t>
  </si>
  <si>
    <t>DPS Warzyn</t>
  </si>
  <si>
    <t>Gniewkowo</t>
  </si>
  <si>
    <t xml:space="preserve">Zakład opiekuńczo-leczniczy 
Centrum Medyczne Sir Med Sp. z o.o. Całodobowe Centrum Medyczne Sir Med Col ul. Staropoznańska </t>
  </si>
  <si>
    <t>POW nr 1 Dom dla dzieci Ewa, ul. Konwaliowa 6,  88-100 Inowrocław</t>
  </si>
  <si>
    <t>POW nr 2 Dom dla dzieci Agata, ul. Śliwaka 4, 88-100 Inowrocław</t>
  </si>
  <si>
    <t>POW nr 3 Dom dla dzieci Alicja, ul. Dworcowa 9A, 88-140 Gniewkowo</t>
  </si>
  <si>
    <t>POW nr 4 Dom dla dzieci Nina, ul. Kiełbasiewicza 9, 88-100 Inowrocław</t>
  </si>
  <si>
    <t>POW nr 5 Dom dla dzieci Julia, Orłowo 52, 88-100 Inowrocław</t>
  </si>
  <si>
    <t>POW nr 6 Dom dla dzieci Anna, ul. Kasprowicza 11,                               88-150 Kruszwica</t>
  </si>
  <si>
    <t>POW nr 8 Dom dla dzieci Karolina, ul. Dworcowa 18,                                        88-181 Jaksice</t>
  </si>
  <si>
    <t>Jaksice</t>
  </si>
  <si>
    <t>Ośrodek Wspierania Dziecka i Rodziny w Inowrocławiu,                   ul. Poznańska 133, 88-100 Inowrocław</t>
  </si>
  <si>
    <t>Terenowy Komitet Ochrony Praw Dziecka w Inowrocławiu, ul. Armii Krajowej 9, 88-100 Inowrocław</t>
  </si>
  <si>
    <t>Towarzystwo Pomocy im. Św. Brata Alberta Koło Inowrocławskie w Inowrocławiu, ul. Jacewska 118, 88-100 Inowrocław</t>
  </si>
  <si>
    <t>Powiatowe Centrum Pomocy Rodzinie w Inowrocławiu, ul. Mątewska 17, 88-100 Inowrocław</t>
  </si>
  <si>
    <t>Powiat lipnowski</t>
  </si>
  <si>
    <t>DPS Nowa Wieś 1</t>
  </si>
  <si>
    <t>Wielgie</t>
  </si>
  <si>
    <t>Niepubliczny Zakład Opieki Zdrowotnej „Wimed” w Lipnie utworzony przez Jolantę Wiśniewską Zakład Opiekuńczo-Leczniczy ul. Suradówek 26A, 87-603</t>
  </si>
  <si>
    <t>Suradówek</t>
  </si>
  <si>
    <t>POW „Zakątek”, ul. Platanowa 4, 87-600 Lipno</t>
  </si>
  <si>
    <t>POW „Na zakręcie”, ul. Platanowa 2, 87-600 Lipno</t>
  </si>
  <si>
    <t>POW „Parkowa”, ul. Okrzei 4, 87-600 Lipno</t>
  </si>
  <si>
    <t>Szpital Lipno Sp. z o.o., ul. Nieszawska 6, 87-600 Lipno</t>
  </si>
  <si>
    <t>Powiatowe Centrum Pomocy Rodzinie w Lipnie, ul. Mickiewicza 58, 87-600 Lipno</t>
  </si>
  <si>
    <t>Powiat mogileński</t>
  </si>
  <si>
    <t>DPS Jeziora Wielkie</t>
  </si>
  <si>
    <t>Jeziora Wielkie</t>
  </si>
  <si>
    <t xml:space="preserve">Mogilno </t>
  </si>
  <si>
    <t>POW w Marcinkowie, Marcinkowo 79A, 88-300 Mogilno</t>
  </si>
  <si>
    <t>Samodzielny Publiczny Zakład Opieki Zdrowotnej w Mogilnie, ul.Kościuszki 10, 88-300 Mogilno</t>
  </si>
  <si>
    <t>Powiatowe Centrum Pomocy Rodzinie w Mogilnie, ul. Ogrodowa 10, 88-300 Mogilno</t>
  </si>
  <si>
    <t>Zakład Aktywności Zawodowej w Przyjezierzu, Przyjezierze 13, 88-324 Jeziora Wielkie</t>
  </si>
  <si>
    <t>Powiat nakielski</t>
  </si>
  <si>
    <t>DPS Nakło nad Notecią</t>
  </si>
  <si>
    <t>Nakło nad notecią</t>
  </si>
  <si>
    <t>Schronisko dla bezdomnych JUDYM</t>
  </si>
  <si>
    <t>Szubin</t>
  </si>
  <si>
    <t>Noclegownia dla osób bezdomnych 'JUDYM II"</t>
  </si>
  <si>
    <t>Niepubliczny Zakład Opieki Zdrowotnej „Nowy Szpital w Nakle i Szubinie Spółka z o.o.” Zakład Opiekuńczo-Leczniczy</t>
  </si>
  <si>
    <t>POW w Szubinie, ul. Kochanowskiego 1, 89-200 Szubin</t>
  </si>
  <si>
    <t>Powiatowe Centrum Pomocy Rodzinie w Nakle nad Notecią, ul. Gen. Henryka  Dąbrowskiego 46, 89-100 Nakło nad Notecią</t>
  </si>
  <si>
    <t>Powiat radziejowski</t>
  </si>
  <si>
    <t>Radziejowice</t>
  </si>
  <si>
    <t>DPS Piotrków Kujawski</t>
  </si>
  <si>
    <t>Piotrków Kujawski</t>
  </si>
  <si>
    <t xml:space="preserve">NZOZ Dom Sue Ryder prowadzony przez Pallmed Sp. z o.o. / Zakład Opiekuńczo-Leczniczy </t>
  </si>
  <si>
    <t>Powałkowice</t>
  </si>
  <si>
    <t>Samodzielny  Publiczny Zakład Opieki Zdrowotnej w Radziejowie, ul. Szpitalna 3, 88-200 Radziejów</t>
  </si>
  <si>
    <t>Powiatowe Centrum Pomocy Rodzinie w Radziejowie, ul Kościuszki 58, 88-200 Radziejów</t>
  </si>
  <si>
    <t>Zakład Aktywności Zawodowej w Radziejowie, ul. Kościuszki 58, 88-200 Radziejów</t>
  </si>
  <si>
    <t>Powiat rypiński</t>
  </si>
  <si>
    <t>DPS Ugoszcz</t>
  </si>
  <si>
    <t>Brzuze</t>
  </si>
  <si>
    <t>Dom Dziecka im. Korczaka w Rypinie, ul. Mławska 54, 87-500 Rypin</t>
  </si>
  <si>
    <t>Samodzielny Publiczny Zakład Opieki Zdrowotnej w Rypinie, ul. 3 Maja 2, 87-500 Rypin</t>
  </si>
  <si>
    <t>Powiatowe Centrum Pomocy Rodzinie w Rypinie, ul. Warszawska 38 A, 87-500 Rypin</t>
  </si>
  <si>
    <t>Powiat sępoleński</t>
  </si>
  <si>
    <t>Sępólno</t>
  </si>
  <si>
    <t>DPS Kamień Krajeński Dworcowa 1</t>
  </si>
  <si>
    <t>Kamień Krajeński</t>
  </si>
  <si>
    <t>DPS Kamień Krajeński Podgórna 2</t>
  </si>
  <si>
    <t>DPS Suchorączek</t>
  </si>
  <si>
    <t>Dom dla Dzieci nr 1, ul. Korczaka 1, 89-410 Więcbork</t>
  </si>
  <si>
    <t>Dom dla Dzieci nr 2, ul. Korczaka 3, 89-410 Więcbork</t>
  </si>
  <si>
    <t>Dom dla Dzieci nr 3, Mała Cerkwica 18, 89-430 Kamień Krajeński</t>
  </si>
  <si>
    <t>Rodzinny Dom Dziecka, ul. Długa 20b, 89-413 Wąwielno</t>
  </si>
  <si>
    <t>Wąwielno</t>
  </si>
  <si>
    <t>Centrum Administracyjne Domów Dla Dzieci w Więcborku, ul. Aleja 600-lecia 9, 89-410 Więcbork</t>
  </si>
  <si>
    <t>Powiatowe Centrum Pomocy Rodzinie w Sępólnie Krajeńskim z siedzibą w Więcborku, ul. Starodworcowa 8, 89-410 Więcbork</t>
  </si>
  <si>
    <t>Powiat świecki</t>
  </si>
  <si>
    <t>DPS Gołuszyce</t>
  </si>
  <si>
    <t>Pruszcz</t>
  </si>
  <si>
    <t>DPS Pruszcz</t>
  </si>
  <si>
    <t>DPS Świecie</t>
  </si>
  <si>
    <t xml:space="preserve">Schronisko dla bezdomnych </t>
  </si>
  <si>
    <t xml:space="preserve">Niepubliczny Zakład Opieki Zdrowotnej „Florencja II” Sp. z o.o. w Świeciu Zakład Pielęgnacyjno-Opiekuńczy ul. Św. Wincentego 1, 86-100 Świecie </t>
  </si>
  <si>
    <t>POW nr 2, Bąkowo 38/13, 86-160 Warlubie</t>
  </si>
  <si>
    <t>Warlubie</t>
  </si>
  <si>
    <t>POW nr 3, Bąkowo 37A, 86-160 Warlubie</t>
  </si>
  <si>
    <t>POW nr 1 „Dom Dziecka w Bąkowie”, Bąkowo 37, 86-160 Warlubie</t>
  </si>
  <si>
    <t>Międzygminny Ośrodek Opiekuńczy w Pruszczu, ul. Łowińska 9, 86-120 Pruszcz</t>
  </si>
  <si>
    <t>POW "Dom Dziecka w Topolnie", Topolno 45, 86-120 Pruszcz</t>
  </si>
  <si>
    <t>Powiatowe Centrum Pomocy Rodzinie w Świeciu, ul. Wojska Polskiego 195 A, 86-100 Świecie</t>
  </si>
  <si>
    <t>Ogrzewalnia dla bezdomnych w Nowem, ul. Tylna 12, 86-170 Nowe</t>
  </si>
  <si>
    <t>Nowe</t>
  </si>
  <si>
    <t>Powiat toruński</t>
  </si>
  <si>
    <t>DPS Browina</t>
  </si>
  <si>
    <t>DPS Dobrzejewice</t>
  </si>
  <si>
    <t>Obrowo</t>
  </si>
  <si>
    <t>DPS Pigża</t>
  </si>
  <si>
    <t>Łubianka</t>
  </si>
  <si>
    <t>DPS Wielka Nieszawka</t>
  </si>
  <si>
    <t>Wielka Nieszawka</t>
  </si>
  <si>
    <t xml:space="preserve">Schronisko dla osób bezdomnych im. bł. Ks. stefana Wincentego </t>
  </si>
  <si>
    <t>Szpital Powiatowy w Chełmży, ul. Szewska 23, 87-140 Chełmża</t>
  </si>
  <si>
    <t>Powiat tucholski</t>
  </si>
  <si>
    <t>DPS Wysoka</t>
  </si>
  <si>
    <t>POW nr 1 w Gostycynie, ul. Okrężna 16 B, 89-520 Gostycyn</t>
  </si>
  <si>
    <t>Gostycyn</t>
  </si>
  <si>
    <t>POW nr 2 w Żalnie, ul. Kościelna 1A, 89-506 Kęsowo</t>
  </si>
  <si>
    <t>Kęsowo</t>
  </si>
  <si>
    <t>Zakład Pielęgniarsko-Opiekuńczy "Troska" Danuta Siwek w Tucholi, ul. Świecka 53, 59-500 Tuchola</t>
  </si>
  <si>
    <t>Specjalistyczny Ośrodek Wsparcia dla Ofiar Przemocy w Rodzinie w Tucholi, ul. Pocztowa 7, 89-500 Tuchola</t>
  </si>
  <si>
    <t>Szpital Tucholski w Tucholi, ul. Nowodworskiego 14-18, 89-500 Tuchola</t>
  </si>
  <si>
    <t>Spółdzielnia Socjalna "Progres" w Tucholi, ul. Świecka 45 A, 89-500 Tuchola</t>
  </si>
  <si>
    <t>Zakład Aktywności Zawodowej w Tucholi, ul. Świecka 89 A, 89-500 Tuchola</t>
  </si>
  <si>
    <t>Powiatowe Centrum Pomocy Rodzinie w Tucholi, ul. Pocztowa 7, 89-500 Tuchola</t>
  </si>
  <si>
    <t>Powiat wąbrzeski</t>
  </si>
  <si>
    <t>DPS Wąbrzeźno</t>
  </si>
  <si>
    <t>POW w Książkach, ul. Północna 36, 87-222 Książki</t>
  </si>
  <si>
    <t>Książki</t>
  </si>
  <si>
    <t>Nowy Szpital w Wąbrzeźnie, ul. Wolności 27, 87-200 Wąbrzeźno</t>
  </si>
  <si>
    <t>Płużnicka Spółdzielnia Socjalna "Pomocna Ekipa" w Płużnicy, Płużnica 64, 87-214 Płużnica</t>
  </si>
  <si>
    <t>Płużnica</t>
  </si>
  <si>
    <t>Powiatowe Centrum Pomocy Rodzinie w Wąbrzeźnie, ul. Wolności 44, 87-200 Wąbrzeźno</t>
  </si>
  <si>
    <t>Zakład Aktywności Zawodowej w Wąbrzeźnie, ul. Sportowa 10, 87-200 Wąbrzeźno</t>
  </si>
  <si>
    <t>Powiat włocławski</t>
  </si>
  <si>
    <t>DPS Izbica Kujawska</t>
  </si>
  <si>
    <t>Izbica Kujawska</t>
  </si>
  <si>
    <t>DPS KOWAL</t>
  </si>
  <si>
    <t>Kowal</t>
  </si>
  <si>
    <t>DPS KUROWO PARCELE</t>
  </si>
  <si>
    <t>Baruchowo</t>
  </si>
  <si>
    <t>DPS Rzeżewo</t>
  </si>
  <si>
    <t>Lubień Kujawski</t>
  </si>
  <si>
    <t>DPS WILKOWICZKI</t>
  </si>
  <si>
    <t>Choceń</t>
  </si>
  <si>
    <t>POW „Jaś”, Brzezie 35E, 87-880 Brześć Kujawski</t>
  </si>
  <si>
    <t>Brześć Kujawski</t>
  </si>
  <si>
    <t>POW „Małgosia”, Brzezie 35D, 87-880 Brześć Kujawski</t>
  </si>
  <si>
    <t>POW „Ostoja”, ul. Żwirki i Wigury 4a, 87-840 Lubień Kujawski</t>
  </si>
  <si>
    <t>POW „Przystań”, ul. Żwirki i Wigury 4b, 87-840 Lubień Kujawski</t>
  </si>
  <si>
    <t>Powiat żniński</t>
  </si>
  <si>
    <t>DPS Barcin</t>
  </si>
  <si>
    <t>Barcin</t>
  </si>
  <si>
    <t>DPS Podobowice</t>
  </si>
  <si>
    <t>DPS Tonowo</t>
  </si>
  <si>
    <t>Janowiec Wielkopolski</t>
  </si>
  <si>
    <t>POW, Rozalinowo 16, 88-410 Gąsawa</t>
  </si>
  <si>
    <t>Gąsawa</t>
  </si>
  <si>
    <t xml:space="preserve">POW Dom Dziecka nr 1 oraz nr 2 "Słoneczna Przystań" w Kołdrąbie </t>
  </si>
  <si>
    <t>Kołdrąb</t>
  </si>
  <si>
    <t>Powiatowe Centrum Pomocy Rodzinie w Żninie, Żnin 22, 88-400 Żnin</t>
  </si>
  <si>
    <t>Regionalny Ośrodek Edukacji Ekologicznej</t>
  </si>
  <si>
    <t xml:space="preserve">Kupuje środki ochrony indywidualnej dla wszystkich wyżej wymienionych podmiotów </t>
  </si>
  <si>
    <t>Ograniczenie negatywnych skutków COVID-19 poprzez działania profilaktyczne i zabezpieczające skierowane do służb medycznych</t>
  </si>
  <si>
    <t>Zakup materiałów medycznych i środków ochrony osobistej, zakup testów oraz testowanie na obecnosć koronowirusa wśród pracowników służby zdrowia w formie stacjonarnej, wyjazdowej oraz w punktach tymczasowych, zakup środków ochrony osobistej, działalność ośrodków wytchnieniowych.</t>
  </si>
  <si>
    <t>Województwo Kujawsko-Pomorskie Lider</t>
  </si>
  <si>
    <t>Zespół Opieki Zdrowotnej w Brodnicy</t>
  </si>
  <si>
    <t>podmioty lecznicze świadczące opiekę w ramach NFZ, pracownicy podmiotów wykonujących działalność leczniczą</t>
  </si>
  <si>
    <t>Wielospecjalistyczny Szpital Miejski im. dr Emila Warmińskiego Samodzielny Publiczny Zakład Opieki Zdrowotnej w Bydgoszczy</t>
  </si>
  <si>
    <t>Zespół Opieki Zdrowotnej w Chełmnie</t>
  </si>
  <si>
    <t>Samodzielny Publiczny Zakład Opieki Zdrowotnej w Mogilnie</t>
  </si>
  <si>
    <t>Samodzielny Publiczny Zakład Opieki Zdrowotnej w Rypinie</t>
  </si>
  <si>
    <t>Szpital Wielospecjalistyczny im. dr Ludwika Błażka w Inowrocławiu</t>
  </si>
  <si>
    <t>Samodzielny Publiczny Zakład Opieki Zdrowotnej w Radziejowie</t>
  </si>
  <si>
    <t>Radziejowie</t>
  </si>
  <si>
    <t>Powiatowy Szpital w Aleksandrowie Kujawskim</t>
  </si>
  <si>
    <t>Szpital Powiatowy w Chełmży</t>
  </si>
  <si>
    <t>Szpital Powiatowy w Golubiu-Dobrzyniu</t>
  </si>
  <si>
    <t>Szpital Lipno</t>
  </si>
  <si>
    <t>Samodzielny Publiczny Zakład Opieki Zdrowotnej w Łasinie</t>
  </si>
  <si>
    <t>Szpital Tucholski</t>
  </si>
  <si>
    <t>Novum-Med Więcbork</t>
  </si>
  <si>
    <t>Centrum Onkologii im. Franciszka Łukaszczyka w Bydgoszczy</t>
  </si>
  <si>
    <t>Szpital Uniwersytecki nr 2 im. dr Jana Biziela w Bydgoszczy</t>
  </si>
  <si>
    <t>Szpital Uniwersytecki nr 1 im. dr A. Jurasza w Bydgoszczy</t>
  </si>
  <si>
    <t>Regionalny Szpital Specjalistyczny im. dr Władysława Biegańskiego w Grudziądzu</t>
  </si>
  <si>
    <t>Nowy Szpital w Świeciu</t>
  </si>
  <si>
    <t>Nowy Szpital w Wąbrzeźnie</t>
  </si>
  <si>
    <t>Specjalistyczny Szpital Miejski im. Mikołaja Kopernika w Toruniu</t>
  </si>
  <si>
    <t>Wojewódzki Szpital Specjalistyczny im. błogosławionego księdza Jerzego Popiełuszki we Włocławku</t>
  </si>
  <si>
    <t>Wojewódzki Szpital Dziecięcy im. J. Brudzińskiego w Bydgoszczy</t>
  </si>
  <si>
    <t>Wojewódzki Szpital Obserwacyjno-Zakaźny im. Tadeusza Browicza w Bydgoszczy</t>
  </si>
  <si>
    <t>Wojewódzka Stacja Pogotowia Ratunkowego w Bydgoszczy</t>
  </si>
  <si>
    <t>Kujawsko-Pomorskie Centrum Pulmonologii w Bydgoszczy</t>
  </si>
  <si>
    <t>Wojewódzki Szpital dla Nerwowo i Psychicznie Chorych im. dr J. Bednarza w Świeciu</t>
  </si>
  <si>
    <t>Wojewódzki Szpital Zespolony im. L. Rydygiera w Toruniu</t>
  </si>
  <si>
    <t>Niepupliczny Zakład Opieki Zdrowotnej Pracownia Genetyki Nowotworów SP. z o. o.</t>
  </si>
  <si>
    <t>Realizacja działań z zakresu edukacji i  bezpieczeństwa publicznego  ukierunkowanych na kształtowanie właściwych postaw funkcjonowania społecznego w sytuacji występowania zagrożeń epidemiologicznych</t>
  </si>
  <si>
    <r>
      <rPr>
        <b/>
        <sz val="10"/>
        <rFont val="Calibri"/>
        <family val="2"/>
        <charset val="238"/>
        <scheme val="minor"/>
      </rPr>
      <t>1. Pomoc psychologiczna - profesjonalna infolinia oraz poradnia internetowa świadcząca pomoc psychologiczną;</t>
    </r>
    <r>
      <rPr>
        <sz val="10"/>
        <rFont val="Calibri"/>
        <family val="2"/>
        <charset val="238"/>
        <scheme val="minor"/>
      </rPr>
      <t xml:space="preserve">
2. Dowóz na wskazany adres m.in. artykułów spożywczych, leków w szczególności osobom starszym, z niepełnosprawnościami, samotnym;
3. Serwis informacyjno-edukacyjny dla mieszkańców regionu, przedstawiający m.in. bieżącą sytuację w regionie w związku z COVID-19.  </t>
    </r>
  </si>
  <si>
    <t xml:space="preserve">Organizacja ośrodków regeneracji w celu ograniczania negatywnych skutków Covid -19 </t>
  </si>
  <si>
    <t xml:space="preserve"> pobyty w ośrodkach regeneracji na terenie województwa kujawsko-pomorskiego. 
</t>
  </si>
  <si>
    <t>nie</t>
  </si>
  <si>
    <t>Doposażenie szpitali w województwie kujawskopomorskim w związku z zapobieganiem, przeciwdziałaniem i zwalczaniem COVID-19-etap II</t>
  </si>
  <si>
    <t>Projekt realizowany od lutego 2020 do czerwca 2021 r., w partnerstwie między Samorządem Województwa Kujawsko-Pomorskiego/REegionalnym Ośrodkiem Polityki Sposłecznej w Toruniu (lider projektu) a 4 podmiotami leczniczymi z terenu  województwa (partnerzy projektu). Łącznie w projekcie w charakterze partnerów weźmie udział 5 podmiotów, w tym 4 medyczne oraz  Kujawsko-Pomorskie Inwestycje MEdyczne sp. z o.o. Projekt obejmuje 3 moduły, opracowane całkowicie w celu zwalczania epidemii koronawirusa i przeciwdziałania jej skutkom: Moduł I. Zakup sprzętu i wyposażenia medycznego  przez szpitale, Moduł II Zakup sprzętu i wyposażenia niemedycznego  przez szpitale, Moduł III Modernizacja i przebudowa szpitali.</t>
  </si>
  <si>
    <t>KUJAWSKO-POMORSKIE INWESTYCJE MEDYCZNE sp. z o.o.</t>
  </si>
  <si>
    <t>Realizacja projektu będzie obejmowała przygotowanie miejsc hotelowych dla personelu medycznego (w tym pracowników Powiatowych Stacji Sanitarno-Epidemiologicznych) oraz pracowników Domów Pomocy Społecznej, dziennych domów pobytu/seniora, pracowników placówek opiekuńczo-wychowawczych zgodnie z wymogami sanitarnymi i epidemicznymi, wraz z profesjonalną i systematyczną dezynfekcją wszystkich pomieszczeń oraz pełnym pokryciem koszów przebywania. 
Projekt przewiduje pobyty regeneracyjne minimum 2 a maksymalnie 4 – dniowe.Planowana jest organizacja pobytu dla minimum 1200 osób. Usługa będzie obejmowała między innymi: zakwaterowanie, całodobowe wyżywienie, całodobową obsługę recepcji i kuchni, pomoc psychologiczną, strefę relaksu, ochronę itp. Dodatkowo będzie możliwość skorzystania z zabiegów regeneracyjnych i odświeżających ciało typu: basen, masaże rehabilitacyjne, masaże wodne, masaże klasyczne, inhlacje, sauna, sala cardio, siłownia, krioterapia, oraz inne zabiegi pomocne w regeneracji zdrowia i sił.</t>
  </si>
  <si>
    <t>Liczba usług publicznych udostępnionych on-line o stopniu dojrzałości co najmniej 3 (szt.)</t>
  </si>
  <si>
    <t>Liczba osób zagrożonych ubóstwem lub wykluczeniem społecznym objętych usługami zdrowotnymi w programie (os.)</t>
  </si>
  <si>
    <t>b.d.</t>
  </si>
  <si>
    <t>RPOWKP.6.K.12</t>
  </si>
  <si>
    <t>Narzędzie 13, Narzędzie 14</t>
  </si>
  <si>
    <t>Inwestycje w infrastrukturę podmiotów leczniczych w zakresie rehabilitacji</t>
  </si>
  <si>
    <t>I kwartał 2021</t>
  </si>
  <si>
    <t>4/2021/O</t>
  </si>
  <si>
    <t>RPOWKP.6.K.13</t>
  </si>
  <si>
    <t>Inwestycje w zakresie krótkoterminowej terapii uzależnień od substancji psychoaktywnych</t>
  </si>
  <si>
    <t>I kwartał 2022</t>
  </si>
  <si>
    <t>28/2021/O</t>
  </si>
  <si>
    <t>Inrastruktura w zakresie opieki szpitalnej - szpitale powiatowe</t>
  </si>
  <si>
    <t>Narzędzie 13_x000D_, Narzędzie 14_x000D_, Narzędzie 17</t>
  </si>
  <si>
    <t>Przebudowa i rozbudowa Wojewódzkiego Szpitala Zespolonego im. L. Rydygiera w Toruniu</t>
  </si>
  <si>
    <t xml:space="preserve"> IV kw. 2017 </t>
  </si>
  <si>
    <t>Narzędzie 13,  Narzędzie 15, Narzędzie 16</t>
  </si>
  <si>
    <t>Doposażenie Wojewódzkiego Szpitala Zespolonego im. L. Rydygiera w Toruniu w sprzęt i aparaturę medyczną</t>
  </si>
  <si>
    <t>II kwartał 2021</t>
  </si>
  <si>
    <t>54/2019/XXIII</t>
  </si>
  <si>
    <t>Poprawa dostęponości usług diagnostycznych w ramach POZ i AOS ukierunkowanej na rozwój opieki koordynowanej</t>
  </si>
  <si>
    <t>Odporność systemu ochrony zdrowia</t>
  </si>
  <si>
    <t>13i</t>
  </si>
  <si>
    <t>RPKP.13.01.00</t>
  </si>
  <si>
    <t>Zmiana alokacji wynika z:
1/ zwiększenie alokacji o 1.600.000 euro (zmiana SzOOP z 28.01.2021 r.);
2/ zwiększenie alokacji o 518.405 euro (zmiana SzOOP z 30.06.2021 r.);
3/ zwiększenie alokacji o 722.450 euro (zmiana SzOOP z 17.11.2021 r.);
4/ zwiększenie alokacji o 649.464 euro (zmiana SzOOP z 8.12.2021 r.).</t>
  </si>
  <si>
    <t>Profilaktyka raka płuc w województwie kujawsko-pomorskim</t>
  </si>
  <si>
    <t xml:space="preserve">Ogłoszono 3 nabory konkursowe w II i III kwartale 2021 r. </t>
  </si>
  <si>
    <t>Zmiana alokacji  z 135 522 248 na 136 679 682 zgodnie ze zmianami wynikającymi z renegocjacji RPO WK-P 2014-2020 - SzOOP z 28.01.2021 r.</t>
  </si>
  <si>
    <t>Komentarz, np. konkurs potwórzony / unieważniony; projekt pozakonkursowy nie został przyjęty itp.</t>
  </si>
  <si>
    <t>Regionalny Program Operacyjny Województwa Kujawsko-Pomorskiego na lata 2014 - 2020</t>
  </si>
  <si>
    <t xml:space="preserve"> Zmiana alokacji wynika z:
1/ przyjęcia wersji 6.0 RPO  11.01.2021 r.
- zmniejszenie alokacji o 276.100 euro (zmiana SzOOP z 28.01.2021r.);
3/ przyjęcia wersji 9.0 RPO  25.11.2021 r.
- zmniejszenie alokacji o 260.000 euro (zmiana SzOOP z 17.11.2021 r.).</t>
  </si>
  <si>
    <t>Zmiana alokacji wynika z:
1/ przyjęcia wersji 6.0 RPO 11.01.2021 r.
- zmniejszenie alokacji o 215.131 euro  (zmiana SzOOP z 28.01.2021r.);
2/ przyjęcia wersji 9.0 RPO 25.11.2021 r.
- zmniejszenie alokacji o 79.000 euro  (zmiana SzOOP z 17.11.2021 r.).</t>
  </si>
  <si>
    <t xml:space="preserve">Projekt realizowany od 01.03.2020 do 30.06.2022, w partnerstwie między Samorządem Województwa Kujawsko-Pomorskiego (lider projektu), a podmiotami leczniczymi z terenu całego województwa (partnerzy projektu); szpitalami powiatowymi, gminnymi i miejskimi, szpitalami klinicznymi oraz zakładami opieki zdrowotnej, dla których podmiotem tworzącym jest samorząd województwa. Odbiorcami projektu będą pracownicy w/w placówek, jak również podmiotów leczniczych świadczących opiekę w ramach NFZ na terenie województwa.  </t>
  </si>
  <si>
    <t>Różnica w stosunku do wartości podanej na koniec 2020 r. wynika z błędnej interpretacji definicji „wspartego podmiotu leczniczego”. Z wartości zrealizowanej usunięto powtarzające się podmioty.</t>
  </si>
  <si>
    <t>Wskaźnik (rezultatu - monitorwany na zakończenie projektu) dotyczy projektów, które nie zostały zakończone lub nie został jeszcze zatwierdzony wniosek końcowy.</t>
  </si>
  <si>
    <t>Zmiana alokacji wynika z:
1/ przyjęcia wersji 9.0 RPO z 25.11.2021 r.
- zmniejszenie alokacji na PI 2c, KI 081 o 443 342 euro (zmiana SzOOP z 17.11.2021 r.).</t>
  </si>
  <si>
    <t>Dane dotyczą tylko e-zdrowia (uwzględniono wartości założone do realizacji w dwóch projektach z zakresu e-zdrowia:1/ Budowa kujawsko-pomorskiego systemu udostępniania elektronicznej dokumentacji medycznej – I etap oraz 2/ Budowa kujawsko-pomorskiego systemu udostępniania elektronicznej dokumentacji medycznej – II etap). Wartość docelowa  wskaźnika w SZOOP wynosi 236, wartość ta jest sumą projektów dotyczących e-usług w tym e-zdrowie.</t>
  </si>
  <si>
    <t>Dane dotyczą tylko e-zdrowia (uwzględniono wartości założone do realizacji w dwóch projektach z zakresu e-zdrowia: 1/ Budowa kujawsko-pomorskiego systemu udostępniania elektronicznej dokumentacji medycznej – I etap oraz 2/ Budowa kujawsko-pomorskiego systemu udostępniania elektronicznej dokumentacji medycznej – II etap). Wartość docelowa  wskaźnika w SZOOP wynosi 103, wartość ta jest sumą projektów dotyczących e-usług w tym e-zdrowie.</t>
  </si>
  <si>
    <t>Nakłady inwestycyjne na zakup aparatury medycznej (EUR)</t>
  </si>
  <si>
    <t>SUMA euro</t>
  </si>
  <si>
    <t>SUMA pln</t>
  </si>
  <si>
    <t xml:space="preserve">kurs </t>
  </si>
  <si>
    <t>SUMA</t>
  </si>
  <si>
    <t>Brak wartości docelowej wynika z faktu, że wartości docelowe są szacowane tylko dla wskaźników monitorowanych na poziomie Programu. Wskazany wskaźnik nie znajduje się w RPO WK-P.</t>
  </si>
  <si>
    <t>nie dotyczy</t>
  </si>
  <si>
    <t xml:space="preserve">Projekt realizowany od lutego do sierpnia 2020 r., w partnerstwie między Samorządem Województwa Kujawsko-Pomorskiego (lider projektu) a podmiotami leczniczymi z terenu całego województwa (partnerzy projektu): szpitalami powiatowymi, gminnymi i miejskimi, szpitalami klinicznymi oraz zakładami opieki zdrowotnej, dla których podmiotem tworzącym jest samorząd województwa. Łącznie w projekcie w charakterze partnerów weźmie udział 28 podmiotów medycznych. 
Projekt obejmuje 3 moduły, opracowane całkowicie w celu zwalczania epidemii koronawirusa i przeciwdziałania jej skutkom:
Moduł I. Zakup sprzętu i wyposażenia do walki z wirusem dla 28 placówek medycznych w regionie; Moduł II. Zakup 33 opisowe stacje radiologiczne, umożliwiające pracę zdalną lekarzom radiologom, zakup 2 licencji HIS-Medyczny System Informatyczny z funkcjonalnością elektronicznego obiegu dokumentów oraz elektronicznego grafikowania i rozliczania czasu pracy (moduł ten jest realizowany przez niektórych spośród partnerów); Moduł III. Zainstalowanie systemu „command &amp; control” do zdalnej komunikacji z pacjentami i personelem w szpitalu lub na kwarantannie - 3 licencje (moduł ten jest realizowany przez lidera). 
IZ wyraziła zgodę na wydłużenie czasu realizacji projektu do 30 czerwca 2021 r. Przygotowywana jest dokumentacja (aneksy do umów partnerstwa) w zakresie wprowadzenia zmian w budżecie projektu wynikających z nowych ustaleń ze szpitalami dotyczących ich wydatków i przeniesienia części dokumentów do rozliczenia na 2021 r. Na prośbę szpitali przekazano prośbe do IZ RPO WK-P o wydłużenie terminu realizacji projektu do dnia 30.09.2022 r. Obecnie trwa procedura przyjęcia uchwały Zarządu Województwa kujawsko-pomorskiego w tej sprawie.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</si>
</sst>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i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09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164" fontId="3" fillId="0" borderId="0" xfId="1" applyFont="1"/>
    <xf numFmtId="0" fontId="3" fillId="0" borderId="0" xfId="0" applyFont="1"/>
    <xf numFmtId="0" fontId="7" fillId="0" borderId="0" xfId="0" applyFont="1" applyAlignment="1"/>
    <xf numFmtId="0" fontId="3" fillId="0" borderId="0" xfId="0" applyFont="1" applyAlignment="1">
      <alignment wrapText="1"/>
    </xf>
    <xf numFmtId="0" fontId="7" fillId="2" borderId="6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/>
    <xf numFmtId="4" fontId="3" fillId="0" borderId="0" xfId="0" applyNumberFormat="1" applyFont="1"/>
    <xf numFmtId="0" fontId="13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0" fillId="0" borderId="0" xfId="0" applyFont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7" fillId="0" borderId="0" xfId="0" applyFont="1"/>
    <xf numFmtId="0" fontId="3" fillId="0" borderId="1" xfId="0" applyFont="1" applyFill="1" applyBorder="1"/>
    <xf numFmtId="0" fontId="19" fillId="2" borderId="4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164" fontId="3" fillId="0" borderId="0" xfId="1" applyFont="1" applyAlignment="1">
      <alignment horizontal="left"/>
    </xf>
    <xf numFmtId="0" fontId="10" fillId="0" borderId="1" xfId="0" applyFont="1" applyFill="1" applyBorder="1" applyAlignment="1">
      <alignment wrapText="1"/>
    </xf>
    <xf numFmtId="0" fontId="10" fillId="0" borderId="0" xfId="0" applyFont="1" applyFill="1" applyAlignment="1">
      <alignment wrapText="1"/>
    </xf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wrapText="1"/>
    </xf>
    <xf numFmtId="0" fontId="13" fillId="0" borderId="0" xfId="0" applyFont="1" applyAlignment="1">
      <alignment wrapText="1"/>
    </xf>
    <xf numFmtId="4" fontId="10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right" wrapText="1"/>
    </xf>
    <xf numFmtId="0" fontId="14" fillId="0" borderId="0" xfId="0" applyFont="1" applyAlignment="1">
      <alignment horizontal="left" wrapText="1"/>
    </xf>
    <xf numFmtId="4" fontId="12" fillId="0" borderId="1" xfId="0" applyNumberFormat="1" applyFont="1" applyFill="1" applyBorder="1" applyAlignment="1">
      <alignment horizontal="right" vertical="center" wrapText="1"/>
    </xf>
    <xf numFmtId="0" fontId="10" fillId="0" borderId="12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18" fillId="0" borderId="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vertical="top" wrapText="1"/>
    </xf>
    <xf numFmtId="3" fontId="1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wrapText="1"/>
    </xf>
    <xf numFmtId="0" fontId="3" fillId="0" borderId="4" xfId="0" applyFont="1" applyFill="1" applyBorder="1"/>
    <xf numFmtId="49" fontId="3" fillId="0" borderId="1" xfId="0" applyNumberFormat="1" applyFont="1" applyFill="1" applyBorder="1"/>
    <xf numFmtId="4" fontId="3" fillId="0" borderId="1" xfId="0" applyNumberFormat="1" applyFont="1" applyFill="1" applyBorder="1"/>
    <xf numFmtId="0" fontId="3" fillId="0" borderId="1" xfId="0" applyFont="1" applyFill="1" applyBorder="1" applyAlignment="1">
      <alignment horizontal="left"/>
    </xf>
    <xf numFmtId="0" fontId="3" fillId="0" borderId="14" xfId="0" applyFont="1" applyFill="1" applyBorder="1"/>
    <xf numFmtId="4" fontId="3" fillId="0" borderId="14" xfId="0" applyNumberFormat="1" applyFont="1" applyFill="1" applyBorder="1"/>
    <xf numFmtId="4" fontId="3" fillId="0" borderId="1" xfId="0" applyNumberFormat="1" applyFont="1" applyBorder="1" applyAlignment="1">
      <alignment wrapText="1"/>
    </xf>
    <xf numFmtId="0" fontId="3" fillId="0" borderId="4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2" fillId="0" borderId="14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left" vertical="center" wrapText="1"/>
    </xf>
    <xf numFmtId="4" fontId="2" fillId="0" borderId="14" xfId="1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right" vertical="center" wrapText="1"/>
    </xf>
    <xf numFmtId="0" fontId="2" fillId="0" borderId="4" xfId="0" applyFont="1" applyBorder="1" applyAlignment="1">
      <alignment wrapText="1"/>
    </xf>
    <xf numFmtId="0" fontId="2" fillId="0" borderId="13" xfId="0" applyFont="1" applyBorder="1" applyAlignment="1">
      <alignment wrapText="1"/>
    </xf>
    <xf numFmtId="4" fontId="10" fillId="0" borderId="1" xfId="0" applyNumberFormat="1" applyFont="1" applyFill="1" applyBorder="1" applyAlignment="1">
      <alignment horizontal="right" wrapText="1"/>
    </xf>
    <xf numFmtId="4" fontId="10" fillId="0" borderId="0" xfId="0" applyNumberFormat="1" applyFont="1" applyFill="1" applyAlignment="1">
      <alignment horizontal="right" vertical="center" wrapText="1"/>
    </xf>
    <xf numFmtId="0" fontId="11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4" fontId="0" fillId="0" borderId="0" xfId="0" applyNumberFormat="1"/>
    <xf numFmtId="4" fontId="7" fillId="0" borderId="0" xfId="0" applyNumberFormat="1" applyFont="1"/>
    <xf numFmtId="0" fontId="3" fillId="0" borderId="0" xfId="0" applyFont="1" applyBorder="1"/>
    <xf numFmtId="4" fontId="2" fillId="0" borderId="0" xfId="1" applyNumberFormat="1" applyFont="1" applyFill="1" applyBorder="1" applyAlignment="1">
      <alignment horizontal="center" vertical="center"/>
    </xf>
    <xf numFmtId="0" fontId="16" fillId="5" borderId="15" xfId="0" applyFont="1" applyFill="1" applyBorder="1" applyAlignment="1">
      <alignment vertical="top" wrapText="1"/>
    </xf>
    <xf numFmtId="0" fontId="2" fillId="0" borderId="16" xfId="0" applyFont="1" applyFill="1" applyBorder="1" applyAlignment="1">
      <alignment vertical="center" wrapText="1"/>
    </xf>
    <xf numFmtId="9" fontId="2" fillId="0" borderId="5" xfId="0" applyNumberFormat="1" applyFont="1" applyBorder="1" applyAlignment="1">
      <alignment horizontal="center" vertical="center"/>
    </xf>
    <xf numFmtId="0" fontId="2" fillId="0" borderId="17" xfId="0" applyFont="1" applyFill="1" applyBorder="1" applyAlignment="1">
      <alignment vertical="center" wrapText="1"/>
    </xf>
    <xf numFmtId="3" fontId="3" fillId="0" borderId="5" xfId="0" applyNumberFormat="1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0" fillId="0" borderId="9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center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9" fontId="3" fillId="0" borderId="1" xfId="2" applyFont="1" applyFill="1" applyBorder="1" applyAlignment="1">
      <alignment horizontal="center" vertical="center"/>
    </xf>
    <xf numFmtId="3" fontId="3" fillId="0" borderId="14" xfId="0" applyNumberFormat="1" applyFont="1" applyFill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/>
    <xf numFmtId="10" fontId="3" fillId="0" borderId="5" xfId="2" applyNumberFormat="1" applyFont="1" applyFill="1" applyBorder="1" applyAlignment="1">
      <alignment vertical="top" wrapText="1"/>
    </xf>
    <xf numFmtId="10" fontId="3" fillId="0" borderId="5" xfId="2" applyNumberFormat="1" applyFont="1" applyFill="1" applyBorder="1" applyAlignment="1">
      <alignment wrapText="1"/>
    </xf>
    <xf numFmtId="0" fontId="3" fillId="0" borderId="5" xfId="0" applyFont="1" applyBorder="1" applyAlignment="1">
      <alignment wrapText="1"/>
    </xf>
    <xf numFmtId="4" fontId="3" fillId="0" borderId="14" xfId="0" applyNumberFormat="1" applyFont="1" applyBorder="1"/>
    <xf numFmtId="0" fontId="3" fillId="0" borderId="15" xfId="0" applyFont="1" applyBorder="1"/>
    <xf numFmtId="0" fontId="4" fillId="5" borderId="0" xfId="0" applyFont="1" applyFill="1"/>
    <xf numFmtId="0" fontId="3" fillId="0" borderId="0" xfId="0" applyFont="1" applyFill="1" applyBorder="1"/>
    <xf numFmtId="4" fontId="3" fillId="0" borderId="0" xfId="0" applyNumberFormat="1" applyFont="1" applyFill="1" applyBorder="1"/>
    <xf numFmtId="4" fontId="3" fillId="0" borderId="0" xfId="0" applyNumberFormat="1" applyFont="1" applyBorder="1"/>
    <xf numFmtId="0" fontId="9" fillId="6" borderId="19" xfId="0" applyFont="1" applyFill="1" applyBorder="1" applyAlignment="1">
      <alignment horizontal="center" wrapText="1"/>
    </xf>
    <xf numFmtId="164" fontId="9" fillId="6" borderId="20" xfId="0" applyNumberFormat="1" applyFont="1" applyFill="1" applyBorder="1"/>
    <xf numFmtId="9" fontId="2" fillId="0" borderId="5" xfId="0" applyNumberFormat="1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9" fontId="2" fillId="0" borderId="15" xfId="0" applyNumberFormat="1" applyFont="1" applyBorder="1" applyAlignment="1">
      <alignment horizontal="center" vertical="center" wrapText="1"/>
    </xf>
    <xf numFmtId="0" fontId="23" fillId="6" borderId="21" xfId="0" applyFont="1" applyFill="1" applyBorder="1" applyAlignment="1">
      <alignment horizontal="center" wrapText="1"/>
    </xf>
    <xf numFmtId="4" fontId="11" fillId="6" borderId="22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23" xfId="0" applyFont="1" applyFill="1" applyBorder="1"/>
    <xf numFmtId="0" fontId="3" fillId="0" borderId="9" xfId="0" applyFont="1" applyFill="1" applyBorder="1" applyAlignment="1">
      <alignment wrapText="1"/>
    </xf>
    <xf numFmtId="0" fontId="3" fillId="0" borderId="9" xfId="0" applyFont="1" applyFill="1" applyBorder="1"/>
    <xf numFmtId="0" fontId="2" fillId="0" borderId="9" xfId="0" applyFont="1" applyBorder="1"/>
    <xf numFmtId="49" fontId="3" fillId="0" borderId="9" xfId="0" applyNumberFormat="1" applyFont="1" applyFill="1" applyBorder="1"/>
    <xf numFmtId="4" fontId="3" fillId="0" borderId="9" xfId="0" applyNumberFormat="1" applyFont="1" applyFill="1" applyBorder="1"/>
    <xf numFmtId="4" fontId="3" fillId="6" borderId="20" xfId="0" applyNumberFormat="1" applyFont="1" applyFill="1" applyBorder="1"/>
    <xf numFmtId="4" fontId="3" fillId="7" borderId="20" xfId="0" applyNumberFormat="1" applyFont="1" applyFill="1" applyBorder="1"/>
    <xf numFmtId="0" fontId="9" fillId="8" borderId="20" xfId="0" applyFont="1" applyFill="1" applyBorder="1" applyAlignment="1">
      <alignment horizontal="center"/>
    </xf>
    <xf numFmtId="4" fontId="3" fillId="6" borderId="19" xfId="0" applyNumberFormat="1" applyFont="1" applyFill="1" applyBorder="1"/>
    <xf numFmtId="4" fontId="3" fillId="9" borderId="0" xfId="0" applyNumberFormat="1" applyFont="1" applyFill="1" applyBorder="1"/>
    <xf numFmtId="9" fontId="3" fillId="0" borderId="5" xfId="0" applyNumberFormat="1" applyFont="1" applyFill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9" fillId="8" borderId="19" xfId="0" applyFont="1" applyFill="1" applyBorder="1" applyAlignment="1">
      <alignment horizontal="center"/>
    </xf>
    <xf numFmtId="0" fontId="9" fillId="8" borderId="24" xfId="0" applyFont="1" applyFill="1" applyBorder="1" applyAlignment="1">
      <alignment horizontal="center"/>
    </xf>
    <xf numFmtId="0" fontId="9" fillId="8" borderId="25" xfId="0" applyFont="1" applyFill="1" applyBorder="1" applyAlignment="1">
      <alignment horizontal="center"/>
    </xf>
    <xf numFmtId="0" fontId="17" fillId="6" borderId="19" xfId="0" applyFont="1" applyFill="1" applyBorder="1" applyAlignment="1">
      <alignment horizontal="center"/>
    </xf>
    <xf numFmtId="0" fontId="17" fillId="6" borderId="24" xfId="0" applyFont="1" applyFill="1" applyBorder="1" applyAlignment="1">
      <alignment horizontal="center"/>
    </xf>
    <xf numFmtId="0" fontId="17" fillId="6" borderId="25" xfId="0" applyFont="1" applyFill="1" applyBorder="1" applyAlignment="1">
      <alignment horizontal="center"/>
    </xf>
    <xf numFmtId="0" fontId="17" fillId="7" borderId="19" xfId="0" applyFont="1" applyFill="1" applyBorder="1" applyAlignment="1">
      <alignment horizontal="center"/>
    </xf>
    <xf numFmtId="0" fontId="17" fillId="7" borderId="24" xfId="0" applyFont="1" applyFill="1" applyBorder="1" applyAlignment="1">
      <alignment horizontal="center"/>
    </xf>
    <xf numFmtId="0" fontId="17" fillId="7" borderId="25" xfId="0" applyFont="1" applyFill="1" applyBorder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vertical="top" wrapText="1"/>
    </xf>
    <xf numFmtId="0" fontId="10" fillId="0" borderId="11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0" fillId="0" borderId="9" xfId="0" applyFont="1" applyFill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10" fillId="0" borderId="9" xfId="0" applyFont="1" applyFill="1" applyBorder="1" applyAlignment="1">
      <alignment horizontal="right" vertical="top" wrapText="1"/>
    </xf>
    <xf numFmtId="0" fontId="10" fillId="0" borderId="11" xfId="0" applyFont="1" applyFill="1" applyBorder="1" applyAlignment="1">
      <alignment horizontal="right" vertical="top" wrapText="1"/>
    </xf>
    <xf numFmtId="0" fontId="10" fillId="0" borderId="3" xfId="0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right" vertical="top" wrapText="1"/>
    </xf>
    <xf numFmtId="0" fontId="10" fillId="0" borderId="9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4">
    <cellStyle name="Dziesiętny" xfId="1" builtinId="3"/>
    <cellStyle name="Dziesiętny 2" xfId="3" xr:uid="{00000000-0005-0000-0000-000001000000}"/>
    <cellStyle name="Normalny" xfId="0" builtinId="0"/>
    <cellStyle name="Procentowy" xfId="2" builtinId="5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DPE\02%20NOWA%20PERSPEKTYWA%202014%20-%202020\zdrowie\Plan%20Dzia&#322;ania%202018\Pierwotny%20PD%20-%20listopad%202017\Plan_dzialan_w_sektorze_zdrowia%202018%20RPO_W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D 8.K.3"/>
      <sheetName val="Kryteria RPO WD 8.K.3"/>
      <sheetName val="RPZ 8.K.3"/>
      <sheetName val="Konkurs RPO WD 8.K.4"/>
      <sheetName val="Kryteria  RPO WD 8.K.4"/>
      <sheetName val="RPZ 8.K.4"/>
      <sheetName val="Konkurs RPO WD 8.K.5"/>
      <sheetName val="Kryteria RPO WD 8.K.5"/>
      <sheetName val="RPZ 8.K.5 "/>
      <sheetName val="Konkurs RPO WD 9.K.1"/>
      <sheetName val="Kryteria RPO WD 9.K.1"/>
      <sheetName val="Konkurs RPO WD 9.K.2"/>
      <sheetName val="Kryteria RPO WD 9.K.2"/>
      <sheetName val="Planowane działania"/>
      <sheetName val="Projekt pozakonkursowy"/>
      <sheetName val="ZAŁ. 1"/>
    </sheetNames>
    <sheetDataSet>
      <sheetData sheetId="0">
        <row r="104">
          <cell r="N104" t="str">
            <v>PI 2c</v>
          </cell>
        </row>
        <row r="105">
          <cell r="N105" t="str">
            <v>PI 8vi</v>
          </cell>
        </row>
        <row r="106">
          <cell r="N106" t="str">
            <v>PI 9a</v>
          </cell>
        </row>
        <row r="107">
          <cell r="N107" t="str">
            <v>PI 9iv</v>
          </cell>
        </row>
        <row r="108">
          <cell r="N108" t="str">
            <v>PI 10ii</v>
          </cell>
        </row>
        <row r="109">
          <cell r="N109" t="str">
            <v>PI 10iii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EFFE1DE-B3B9-4478-9689-1702B5C2AD1C}" name="Tabela1" displayName="Tabela1" ref="A2:A6" totalsRowShown="0">
  <autoFilter ref="A2:A6" xr:uid="{3EFFE1DE-B3B9-4478-9689-1702B5C2AD1C}"/>
  <tableColumns count="1">
    <tableColumn id="1" xr3:uid="{7B716C25-6B8C-4D8B-B473-2C58B0E58EE9}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7"/>
  <sheetViews>
    <sheetView tabSelected="1" topLeftCell="A7" zoomScaleNormal="100" zoomScaleSheetLayoutView="90" workbookViewId="0">
      <pane xSplit="3" ySplit="7" topLeftCell="D14" activePane="bottomRight" state="frozen"/>
      <selection activeCell="A7" sqref="A7"/>
      <selection pane="topRight" activeCell="D7" sqref="D7"/>
      <selection pane="bottomLeft" activeCell="A11" sqref="A11"/>
      <selection pane="bottomRight" activeCell="P24" sqref="P24"/>
    </sheetView>
  </sheetViews>
  <sheetFormatPr defaultRowHeight="15" x14ac:dyDescent="0.25"/>
  <cols>
    <col min="1" max="1" width="14.140625" customWidth="1"/>
    <col min="2" max="2" width="23" customWidth="1"/>
    <col min="3" max="3" width="14.5703125" customWidth="1"/>
    <col min="4" max="4" width="13.42578125" customWidth="1"/>
    <col min="5" max="5" width="9.42578125" customWidth="1"/>
    <col min="6" max="6" width="8.7109375" customWidth="1"/>
    <col min="7" max="7" width="16" customWidth="1"/>
    <col min="8" max="8" width="15.5703125" customWidth="1"/>
    <col min="9" max="9" width="13.42578125" bestFit="1" customWidth="1"/>
    <col min="10" max="10" width="16.28515625" customWidth="1"/>
    <col min="11" max="11" width="16.42578125" customWidth="1"/>
    <col min="12" max="12" width="15.28515625" customWidth="1"/>
    <col min="13" max="13" width="13.42578125" customWidth="1"/>
    <col min="14" max="14" width="21" customWidth="1"/>
    <col min="15" max="17" width="15.5703125" customWidth="1"/>
    <col min="18" max="18" width="30.85546875" customWidth="1"/>
  </cols>
  <sheetData>
    <row r="2" spans="1:18" ht="35.450000000000003" customHeight="1" x14ac:dyDescent="0.25">
      <c r="A2" s="164" t="s">
        <v>109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</row>
    <row r="4" spans="1:18" s="3" customFormat="1" ht="24.75" customHeight="1" x14ac:dyDescent="0.2">
      <c r="A4" s="1" t="s">
        <v>10</v>
      </c>
      <c r="B4" s="1" t="s">
        <v>131</v>
      </c>
    </row>
    <row r="5" spans="1:18" x14ac:dyDescent="0.25">
      <c r="A5" s="1"/>
      <c r="C5" s="2"/>
      <c r="D5" s="2"/>
      <c r="E5" s="2"/>
      <c r="F5" s="2"/>
      <c r="G5" s="2"/>
    </row>
    <row r="6" spans="1:18" s="3" customFormat="1" ht="12" customHeight="1" x14ac:dyDescent="0.2">
      <c r="A6" s="167" t="s">
        <v>132</v>
      </c>
      <c r="B6" s="167"/>
      <c r="C6" s="167"/>
      <c r="D6" s="167"/>
      <c r="E6" s="167"/>
      <c r="F6" s="167"/>
      <c r="G6" s="167"/>
      <c r="H6" s="167"/>
      <c r="I6" s="167"/>
    </row>
    <row r="7" spans="1:18" s="3" customFormat="1" ht="12" x14ac:dyDescent="0.2">
      <c r="A7" s="1" t="s">
        <v>10</v>
      </c>
      <c r="B7" s="1" t="s">
        <v>641</v>
      </c>
    </row>
    <row r="8" spans="1:18" x14ac:dyDescent="0.25">
      <c r="A8" s="1"/>
      <c r="C8" s="2"/>
      <c r="D8" s="2"/>
      <c r="E8" s="2"/>
      <c r="F8" s="2"/>
      <c r="G8" s="2"/>
    </row>
    <row r="9" spans="1:18" s="3" customFormat="1" ht="12" customHeight="1" x14ac:dyDescent="0.2">
      <c r="A9" s="168" t="s">
        <v>132</v>
      </c>
      <c r="B9" s="168"/>
      <c r="C9" s="168"/>
      <c r="D9" s="168"/>
      <c r="E9" s="168"/>
      <c r="F9" s="168"/>
      <c r="G9" s="168"/>
      <c r="H9" s="168"/>
      <c r="I9" s="168"/>
    </row>
    <row r="10" spans="1:18" ht="15.75" thickBot="1" x14ac:dyDescent="0.3"/>
    <row r="11" spans="1:18" ht="15" customHeight="1" x14ac:dyDescent="0.25">
      <c r="A11" s="165" t="s">
        <v>17</v>
      </c>
      <c r="B11" s="151" t="s">
        <v>16</v>
      </c>
      <c r="C11" s="151" t="s">
        <v>94</v>
      </c>
      <c r="D11" s="151" t="s">
        <v>95</v>
      </c>
      <c r="E11" s="151" t="s">
        <v>15</v>
      </c>
      <c r="F11" s="151" t="s">
        <v>14</v>
      </c>
      <c r="G11" s="151" t="s">
        <v>105</v>
      </c>
      <c r="H11" s="151"/>
      <c r="I11" s="151" t="s">
        <v>106</v>
      </c>
      <c r="J11" s="151"/>
      <c r="K11" s="151"/>
      <c r="L11" s="151"/>
      <c r="M11" s="151" t="s">
        <v>107</v>
      </c>
      <c r="N11" s="151" t="s">
        <v>108</v>
      </c>
      <c r="O11" s="151" t="s">
        <v>110</v>
      </c>
      <c r="P11" s="151" t="s">
        <v>111</v>
      </c>
      <c r="Q11" s="151" t="s">
        <v>112</v>
      </c>
      <c r="R11" s="153" t="s">
        <v>104</v>
      </c>
    </row>
    <row r="12" spans="1:18" ht="102" customHeight="1" x14ac:dyDescent="0.25">
      <c r="A12" s="166"/>
      <c r="B12" s="152"/>
      <c r="C12" s="152"/>
      <c r="D12" s="152"/>
      <c r="E12" s="152"/>
      <c r="F12" s="152"/>
      <c r="G12" s="32" t="s">
        <v>96</v>
      </c>
      <c r="H12" s="32" t="s">
        <v>97</v>
      </c>
      <c r="I12" s="32" t="s">
        <v>98</v>
      </c>
      <c r="J12" s="32" t="s">
        <v>99</v>
      </c>
      <c r="K12" s="32" t="s">
        <v>100</v>
      </c>
      <c r="L12" s="32" t="s">
        <v>101</v>
      </c>
      <c r="M12" s="152"/>
      <c r="N12" s="152"/>
      <c r="O12" s="152"/>
      <c r="P12" s="152"/>
      <c r="Q12" s="152"/>
      <c r="R12" s="154"/>
    </row>
    <row r="13" spans="1:18" ht="16.5" customHeight="1" x14ac:dyDescent="0.25">
      <c r="A13" s="5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4" t="s">
        <v>102</v>
      </c>
      <c r="J13" s="4">
        <v>10</v>
      </c>
      <c r="K13" s="4">
        <v>11</v>
      </c>
      <c r="L13" s="4">
        <v>12</v>
      </c>
      <c r="M13" s="4">
        <v>13</v>
      </c>
      <c r="N13" s="4" t="s">
        <v>103</v>
      </c>
      <c r="O13" s="4">
        <v>15</v>
      </c>
      <c r="P13" s="4">
        <v>16</v>
      </c>
      <c r="Q13" s="4">
        <v>17</v>
      </c>
      <c r="R13" s="6">
        <v>18</v>
      </c>
    </row>
    <row r="14" spans="1:18" ht="88.5" customHeight="1" x14ac:dyDescent="0.25">
      <c r="A14" s="67" t="s">
        <v>115</v>
      </c>
      <c r="B14" s="66" t="s">
        <v>116</v>
      </c>
      <c r="C14" s="66" t="s">
        <v>115</v>
      </c>
      <c r="D14" s="66" t="s">
        <v>117</v>
      </c>
      <c r="E14" s="68" t="s">
        <v>18</v>
      </c>
      <c r="F14" s="28" t="s">
        <v>13</v>
      </c>
      <c r="G14" s="69">
        <v>24219452</v>
      </c>
      <c r="H14" s="118"/>
      <c r="I14" s="69">
        <f>SUM(J14:L14)</f>
        <v>4274021</v>
      </c>
      <c r="J14" s="69">
        <v>0</v>
      </c>
      <c r="K14" s="69">
        <v>854804</v>
      </c>
      <c r="L14" s="69">
        <v>3419217</v>
      </c>
      <c r="M14" s="69">
        <v>0</v>
      </c>
      <c r="N14" s="69">
        <f>SUM(G14,I14,M14)</f>
        <v>28493473</v>
      </c>
      <c r="O14" s="73">
        <v>108956009.25</v>
      </c>
      <c r="P14" s="73">
        <v>128183540.34999999</v>
      </c>
      <c r="Q14" s="73">
        <v>129131776.2</v>
      </c>
      <c r="R14" s="119" t="s">
        <v>647</v>
      </c>
    </row>
    <row r="15" spans="1:18" ht="57.75" customHeight="1" x14ac:dyDescent="0.25">
      <c r="A15" s="67" t="s">
        <v>118</v>
      </c>
      <c r="B15" s="66" t="s">
        <v>119</v>
      </c>
      <c r="C15" s="66" t="s">
        <v>120</v>
      </c>
      <c r="D15" s="66" t="s">
        <v>59</v>
      </c>
      <c r="E15" s="68" t="s">
        <v>60</v>
      </c>
      <c r="F15" s="28" t="s">
        <v>51</v>
      </c>
      <c r="G15" s="69">
        <v>136679682</v>
      </c>
      <c r="H15" s="28"/>
      <c r="I15" s="69">
        <f>SUM(J15:L15)</f>
        <v>20783203</v>
      </c>
      <c r="J15" s="69">
        <v>1875000</v>
      </c>
      <c r="K15" s="69">
        <v>10010225</v>
      </c>
      <c r="L15" s="69">
        <v>8897978</v>
      </c>
      <c r="M15" s="69">
        <v>1112247</v>
      </c>
      <c r="N15" s="69">
        <f>SUM(G15,I15,M15)</f>
        <v>158575132</v>
      </c>
      <c r="O15" s="73">
        <v>595427418.1699996</v>
      </c>
      <c r="P15" s="73">
        <v>748832324.96999967</v>
      </c>
      <c r="Q15" s="73">
        <v>833771568.25999987</v>
      </c>
      <c r="R15" s="120" t="s">
        <v>639</v>
      </c>
    </row>
    <row r="16" spans="1:18" ht="130.5" customHeight="1" x14ac:dyDescent="0.25">
      <c r="A16" s="67" t="s">
        <v>121</v>
      </c>
      <c r="B16" s="66" t="s">
        <v>122</v>
      </c>
      <c r="C16" s="66" t="s">
        <v>123</v>
      </c>
      <c r="D16" s="66" t="s">
        <v>124</v>
      </c>
      <c r="E16" s="70">
        <v>107</v>
      </c>
      <c r="F16" s="28" t="s">
        <v>61</v>
      </c>
      <c r="G16" s="28"/>
      <c r="H16" s="69">
        <v>2023794</v>
      </c>
      <c r="I16" s="69">
        <f>SUM(J16:L16)</f>
        <v>250399.09</v>
      </c>
      <c r="J16" s="69">
        <v>250399.09</v>
      </c>
      <c r="K16" s="69">
        <v>0</v>
      </c>
      <c r="L16" s="69">
        <v>0</v>
      </c>
      <c r="M16" s="69">
        <v>106741.03</v>
      </c>
      <c r="N16" s="69">
        <f>SUM(H16:I16,M16)</f>
        <v>2380934.1199999996</v>
      </c>
      <c r="O16" s="73">
        <v>9066559.1500000022</v>
      </c>
      <c r="P16" s="73">
        <v>10666540.24</v>
      </c>
      <c r="Q16" s="73">
        <v>10666540.24</v>
      </c>
      <c r="R16" s="121" t="s">
        <v>642</v>
      </c>
    </row>
    <row r="17" spans="1:18" ht="132" customHeight="1" x14ac:dyDescent="0.25">
      <c r="A17" s="67" t="s">
        <v>121</v>
      </c>
      <c r="B17" s="66" t="s">
        <v>122</v>
      </c>
      <c r="C17" s="66" t="s">
        <v>125</v>
      </c>
      <c r="D17" s="66" t="s">
        <v>126</v>
      </c>
      <c r="E17" s="70">
        <v>107</v>
      </c>
      <c r="F17" s="28" t="s">
        <v>61</v>
      </c>
      <c r="G17" s="28"/>
      <c r="H17" s="69">
        <v>6511684</v>
      </c>
      <c r="I17" s="69">
        <f>SUM(J17:L17)</f>
        <v>1018164.2300000001</v>
      </c>
      <c r="J17" s="69">
        <v>753634</v>
      </c>
      <c r="K17" s="69">
        <v>86251.57</v>
      </c>
      <c r="L17" s="69">
        <v>178278.66</v>
      </c>
      <c r="M17" s="69">
        <v>130956.48</v>
      </c>
      <c r="N17" s="69">
        <f>SUM(H17:I17,M17)</f>
        <v>7660804.7100000009</v>
      </c>
      <c r="O17" s="73">
        <v>28619811.050000001</v>
      </c>
      <c r="P17" s="73">
        <v>33670365.960000001</v>
      </c>
      <c r="Q17" s="73">
        <v>33670365.960000001</v>
      </c>
      <c r="R17" s="121" t="s">
        <v>643</v>
      </c>
    </row>
    <row r="18" spans="1:18" ht="150" customHeight="1" x14ac:dyDescent="0.25">
      <c r="A18" s="67" t="s">
        <v>127</v>
      </c>
      <c r="B18" s="66" t="s">
        <v>128</v>
      </c>
      <c r="C18" s="66" t="s">
        <v>129</v>
      </c>
      <c r="D18" s="66" t="s">
        <v>130</v>
      </c>
      <c r="E18" s="70">
        <v>112</v>
      </c>
      <c r="F18" s="28" t="s">
        <v>62</v>
      </c>
      <c r="G18" s="28"/>
      <c r="H18" s="69">
        <v>20981094</v>
      </c>
      <c r="I18" s="69">
        <f>SUM(J18:L18)</f>
        <v>3005883.3200000003</v>
      </c>
      <c r="J18" s="69">
        <v>2329932.66</v>
      </c>
      <c r="K18" s="69">
        <v>675950.66</v>
      </c>
      <c r="L18" s="69">
        <v>0</v>
      </c>
      <c r="M18" s="69">
        <v>696662.68</v>
      </c>
      <c r="N18" s="69">
        <f>SUM(H18:I18,M18)</f>
        <v>24683640</v>
      </c>
      <c r="O18" s="73">
        <v>90487544.829999998</v>
      </c>
      <c r="P18" s="73">
        <v>106455942.75</v>
      </c>
      <c r="Q18" s="73">
        <v>106455942.75</v>
      </c>
      <c r="R18" s="120" t="s">
        <v>636</v>
      </c>
    </row>
    <row r="19" spans="1:18" ht="25.5" thickBot="1" x14ac:dyDescent="0.3">
      <c r="A19" s="137" t="s">
        <v>635</v>
      </c>
      <c r="B19" s="138" t="s">
        <v>633</v>
      </c>
      <c r="C19" s="139" t="s">
        <v>635</v>
      </c>
      <c r="D19" s="140" t="s">
        <v>117</v>
      </c>
      <c r="E19" s="141" t="s">
        <v>60</v>
      </c>
      <c r="F19" s="140" t="s">
        <v>634</v>
      </c>
      <c r="G19" s="142">
        <v>9096535</v>
      </c>
      <c r="H19" s="142">
        <v>0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9096535</v>
      </c>
      <c r="O19" s="122">
        <v>0</v>
      </c>
      <c r="P19" s="122">
        <v>0</v>
      </c>
      <c r="Q19" s="122">
        <v>0</v>
      </c>
      <c r="R19" s="123"/>
    </row>
    <row r="20" spans="1:18" ht="15.75" thickBot="1" x14ac:dyDescent="0.3">
      <c r="A20" s="158" t="s">
        <v>651</v>
      </c>
      <c r="B20" s="159"/>
      <c r="C20" s="159"/>
      <c r="D20" s="159"/>
      <c r="E20" s="159"/>
      <c r="F20" s="160"/>
      <c r="G20" s="143">
        <f>SUM(G14:G19)</f>
        <v>169995669</v>
      </c>
      <c r="H20" s="143">
        <f t="shared" ref="H20:N20" si="0">SUM(H14:H19)</f>
        <v>29516572</v>
      </c>
      <c r="I20" s="146">
        <f t="shared" si="0"/>
        <v>29331670.640000001</v>
      </c>
      <c r="J20" s="143">
        <f t="shared" si="0"/>
        <v>5208965.75</v>
      </c>
      <c r="K20" s="143">
        <f t="shared" si="0"/>
        <v>11627231.23</v>
      </c>
      <c r="L20" s="143">
        <f t="shared" si="0"/>
        <v>12495473.66</v>
      </c>
      <c r="M20" s="143">
        <f t="shared" si="0"/>
        <v>2046607.19</v>
      </c>
      <c r="N20" s="143">
        <f t="shared" si="0"/>
        <v>230890518.83000001</v>
      </c>
      <c r="R20" s="90"/>
    </row>
    <row r="21" spans="1:18" ht="15.75" thickBot="1" x14ac:dyDescent="0.3">
      <c r="A21" s="161" t="s">
        <v>652</v>
      </c>
      <c r="B21" s="162"/>
      <c r="C21" s="162"/>
      <c r="D21" s="162"/>
      <c r="E21" s="162"/>
      <c r="F21" s="163"/>
      <c r="G21" s="144">
        <f>G20*$G$22</f>
        <v>781300094.72399998</v>
      </c>
      <c r="H21" s="144">
        <f t="shared" ref="H21" si="1">H20*$G$22</f>
        <v>135658164.912</v>
      </c>
      <c r="I21" s="147"/>
      <c r="J21" s="147"/>
      <c r="K21" s="147"/>
      <c r="L21" s="147"/>
      <c r="M21" s="147"/>
      <c r="N21" s="147"/>
      <c r="O21" s="144">
        <f>SUM(O14:O19)</f>
        <v>832557342.44999957</v>
      </c>
      <c r="P21" s="144">
        <f>SUM(P14:P19)</f>
        <v>1027808714.2699997</v>
      </c>
      <c r="Q21" s="144">
        <f>SUM(Q14:Q19)</f>
        <v>1113696193.4099998</v>
      </c>
      <c r="R21" s="125"/>
    </row>
    <row r="22" spans="1:18" ht="15.75" thickBot="1" x14ac:dyDescent="0.3">
      <c r="A22" s="155" t="s">
        <v>653</v>
      </c>
      <c r="B22" s="156"/>
      <c r="C22" s="156"/>
      <c r="D22" s="156"/>
      <c r="E22" s="156"/>
      <c r="F22" s="157"/>
      <c r="G22" s="145">
        <v>4.5960000000000001</v>
      </c>
      <c r="H22" s="126"/>
      <c r="I22" s="126"/>
      <c r="J22" s="126"/>
      <c r="K22" s="126"/>
      <c r="L22" s="126"/>
      <c r="M22" s="126"/>
      <c r="N22" s="126"/>
      <c r="O22" s="127"/>
      <c r="P22" s="127"/>
      <c r="Q22" s="127"/>
      <c r="R22" s="90"/>
    </row>
    <row r="23" spans="1:18" x14ac:dyDescent="0.25">
      <c r="G23" s="88"/>
      <c r="H23" s="88"/>
      <c r="I23" s="88"/>
      <c r="J23" s="88"/>
      <c r="K23" s="88"/>
      <c r="L23" s="88"/>
      <c r="M23" s="88"/>
      <c r="N23" s="88"/>
      <c r="O23" s="88"/>
    </row>
    <row r="24" spans="1:18" x14ac:dyDescent="0.25">
      <c r="G24" s="88"/>
    </row>
    <row r="26" spans="1:18" x14ac:dyDescent="0.25">
      <c r="G26" s="88"/>
      <c r="H26" s="88"/>
    </row>
    <row r="27" spans="1:18" x14ac:dyDescent="0.25">
      <c r="H27" s="88"/>
    </row>
  </sheetData>
  <mergeCells count="20">
    <mergeCell ref="A22:F22"/>
    <mergeCell ref="A20:F20"/>
    <mergeCell ref="A21:F21"/>
    <mergeCell ref="A2:K2"/>
    <mergeCell ref="A11:A12"/>
    <mergeCell ref="B11:B12"/>
    <mergeCell ref="C11:C12"/>
    <mergeCell ref="D11:D12"/>
    <mergeCell ref="E11:E12"/>
    <mergeCell ref="F11:F12"/>
    <mergeCell ref="G11:H11"/>
    <mergeCell ref="I11:L11"/>
    <mergeCell ref="A6:I6"/>
    <mergeCell ref="A9:I9"/>
    <mergeCell ref="M11:M12"/>
    <mergeCell ref="N11:N12"/>
    <mergeCell ref="R11:R12"/>
    <mergeCell ref="Q11:Q12"/>
    <mergeCell ref="P11:P12"/>
    <mergeCell ref="O11:O12"/>
  </mergeCells>
  <phoneticPr fontId="21" type="noConversion"/>
  <pageMargins left="0.7" right="0.7" top="0.75" bottom="0.75" header="0.3" footer="0.3"/>
  <pageSetup paperSize="9" scale="1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3"/>
  <sheetViews>
    <sheetView topLeftCell="A22" zoomScale="85" zoomScaleNormal="85" zoomScaleSheetLayoutView="85" workbookViewId="0">
      <selection activeCell="D29" sqref="D29"/>
    </sheetView>
  </sheetViews>
  <sheetFormatPr defaultColWidth="9.140625" defaultRowHeight="12" x14ac:dyDescent="0.2"/>
  <cols>
    <col min="1" max="1" width="8.85546875" style="10" customWidth="1"/>
    <col min="2" max="2" width="16.85546875" style="7" customWidth="1"/>
    <col min="3" max="3" width="8.7109375" style="35" customWidth="1"/>
    <col min="4" max="4" width="23.5703125" style="8" customWidth="1"/>
    <col min="5" max="5" width="67.85546875" style="8" customWidth="1"/>
    <col min="6" max="7" width="17.5703125" style="8" customWidth="1"/>
    <col min="8" max="8" width="16.85546875" style="8" customWidth="1"/>
    <col min="9" max="9" width="13.28515625" style="8" customWidth="1"/>
    <col min="10" max="10" width="18.7109375" style="8" customWidth="1"/>
    <col min="11" max="11" width="11.42578125" style="8" customWidth="1"/>
    <col min="12" max="12" width="21.85546875" style="8" customWidth="1"/>
    <col min="13" max="13" width="15" style="8" customWidth="1"/>
    <col min="14" max="16384" width="9.140625" style="8"/>
  </cols>
  <sheetData>
    <row r="1" spans="1:12" x14ac:dyDescent="0.2">
      <c r="A1" s="1" t="s">
        <v>641</v>
      </c>
    </row>
    <row r="3" spans="1:12" x14ac:dyDescent="0.2">
      <c r="A3" s="9" t="s">
        <v>19</v>
      </c>
    </row>
    <row r="4" spans="1:12" ht="12.75" thickBot="1" x14ac:dyDescent="0.25"/>
    <row r="5" spans="1:12" s="14" customFormat="1" ht="90" customHeight="1" x14ac:dyDescent="0.25">
      <c r="A5" s="11" t="s">
        <v>0</v>
      </c>
      <c r="B5" s="12" t="s">
        <v>1</v>
      </c>
      <c r="C5" s="12" t="s">
        <v>2</v>
      </c>
      <c r="D5" s="12" t="s">
        <v>3</v>
      </c>
      <c r="E5" s="12" t="s">
        <v>4</v>
      </c>
      <c r="F5" s="12" t="s">
        <v>5</v>
      </c>
      <c r="G5" s="12" t="s">
        <v>6</v>
      </c>
      <c r="H5" s="12" t="s">
        <v>7</v>
      </c>
      <c r="I5" s="12" t="s">
        <v>8</v>
      </c>
      <c r="J5" s="12" t="s">
        <v>9</v>
      </c>
      <c r="K5" s="12" t="s">
        <v>20</v>
      </c>
      <c r="L5" s="13" t="s">
        <v>640</v>
      </c>
    </row>
    <row r="6" spans="1:12" s="15" customFormat="1" ht="24" x14ac:dyDescent="0.2">
      <c r="A6" s="56" t="s">
        <v>56</v>
      </c>
      <c r="B6" s="61" t="s">
        <v>133</v>
      </c>
      <c r="C6" s="57" t="s">
        <v>11</v>
      </c>
      <c r="D6" s="57" t="s">
        <v>63</v>
      </c>
      <c r="E6" s="57" t="s">
        <v>134</v>
      </c>
      <c r="F6" s="33">
        <v>16000000</v>
      </c>
      <c r="G6" s="33">
        <v>2823529</v>
      </c>
      <c r="H6" s="58" t="s">
        <v>135</v>
      </c>
      <c r="I6" s="58" t="s">
        <v>136</v>
      </c>
      <c r="J6" s="58" t="s">
        <v>137</v>
      </c>
      <c r="K6" s="58">
        <v>2016</v>
      </c>
      <c r="L6" s="59"/>
    </row>
    <row r="7" spans="1:12" s="15" customFormat="1" ht="24" x14ac:dyDescent="0.2">
      <c r="A7" s="56" t="s">
        <v>57</v>
      </c>
      <c r="B7" s="61" t="s">
        <v>138</v>
      </c>
      <c r="C7" s="57" t="s">
        <v>11</v>
      </c>
      <c r="D7" s="57" t="s">
        <v>64</v>
      </c>
      <c r="E7" s="57" t="s">
        <v>632</v>
      </c>
      <c r="F7" s="33">
        <v>8000000</v>
      </c>
      <c r="G7" s="33">
        <v>8000000</v>
      </c>
      <c r="H7" s="58" t="s">
        <v>139</v>
      </c>
      <c r="I7" s="58" t="s">
        <v>140</v>
      </c>
      <c r="J7" s="58" t="s">
        <v>141</v>
      </c>
      <c r="K7" s="58">
        <v>2016</v>
      </c>
      <c r="L7" s="59"/>
    </row>
    <row r="8" spans="1:12" ht="24" x14ac:dyDescent="0.2">
      <c r="A8" s="56" t="s">
        <v>57</v>
      </c>
      <c r="B8" s="61" t="s">
        <v>142</v>
      </c>
      <c r="C8" s="57" t="s">
        <v>11</v>
      </c>
      <c r="D8" s="57" t="s">
        <v>143</v>
      </c>
      <c r="E8" s="57" t="s">
        <v>144</v>
      </c>
      <c r="F8" s="33">
        <v>64000000</v>
      </c>
      <c r="G8" s="33">
        <v>11294116</v>
      </c>
      <c r="H8" s="58" t="s">
        <v>139</v>
      </c>
      <c r="I8" s="58" t="s">
        <v>140</v>
      </c>
      <c r="J8" s="58" t="s">
        <v>141</v>
      </c>
      <c r="K8" s="58">
        <v>2016</v>
      </c>
      <c r="L8" s="59"/>
    </row>
    <row r="9" spans="1:12" ht="36" x14ac:dyDescent="0.2">
      <c r="A9" s="56" t="s">
        <v>56</v>
      </c>
      <c r="B9" s="61" t="s">
        <v>145</v>
      </c>
      <c r="C9" s="57" t="s">
        <v>11</v>
      </c>
      <c r="D9" s="57" t="s">
        <v>146</v>
      </c>
      <c r="E9" s="57" t="s">
        <v>147</v>
      </c>
      <c r="F9" s="33">
        <v>2000000</v>
      </c>
      <c r="G9" s="33">
        <v>105263</v>
      </c>
      <c r="H9" s="58" t="s">
        <v>148</v>
      </c>
      <c r="I9" s="58" t="s">
        <v>149</v>
      </c>
      <c r="J9" s="58" t="s">
        <v>76</v>
      </c>
      <c r="K9" s="58">
        <v>2017</v>
      </c>
      <c r="L9" s="59"/>
    </row>
    <row r="10" spans="1:12" ht="24" x14ac:dyDescent="0.2">
      <c r="A10" s="56" t="s">
        <v>57</v>
      </c>
      <c r="B10" s="61" t="s">
        <v>150</v>
      </c>
      <c r="C10" s="57" t="s">
        <v>11</v>
      </c>
      <c r="D10" s="57" t="s">
        <v>143</v>
      </c>
      <c r="E10" s="57" t="s">
        <v>624</v>
      </c>
      <c r="F10" s="33">
        <v>40000000</v>
      </c>
      <c r="G10" s="33">
        <v>40000000</v>
      </c>
      <c r="H10" s="58" t="s">
        <v>148</v>
      </c>
      <c r="I10" s="58" t="s">
        <v>151</v>
      </c>
      <c r="J10" s="58" t="s">
        <v>73</v>
      </c>
      <c r="K10" s="58">
        <v>2017</v>
      </c>
      <c r="L10" s="59"/>
    </row>
    <row r="11" spans="1:12" ht="24" x14ac:dyDescent="0.2">
      <c r="A11" s="56" t="s">
        <v>57</v>
      </c>
      <c r="B11" s="61" t="s">
        <v>152</v>
      </c>
      <c r="C11" s="57" t="s">
        <v>71</v>
      </c>
      <c r="D11" s="57" t="s">
        <v>625</v>
      </c>
      <c r="E11" s="57" t="s">
        <v>626</v>
      </c>
      <c r="F11" s="33">
        <v>172500000</v>
      </c>
      <c r="G11" s="33">
        <v>52148547.420000002</v>
      </c>
      <c r="H11" s="58" t="s">
        <v>154</v>
      </c>
      <c r="I11" s="58" t="s">
        <v>155</v>
      </c>
      <c r="J11" s="58" t="s">
        <v>76</v>
      </c>
      <c r="K11" s="58">
        <v>2017</v>
      </c>
      <c r="L11" s="59"/>
    </row>
    <row r="12" spans="1:12" ht="24" x14ac:dyDescent="0.2">
      <c r="A12" s="56" t="s">
        <v>57</v>
      </c>
      <c r="B12" s="61" t="s">
        <v>156</v>
      </c>
      <c r="C12" s="57" t="s">
        <v>11</v>
      </c>
      <c r="D12" s="57" t="s">
        <v>153</v>
      </c>
      <c r="E12" s="57" t="s">
        <v>157</v>
      </c>
      <c r="F12" s="33">
        <v>4250000</v>
      </c>
      <c r="G12" s="33">
        <v>750000</v>
      </c>
      <c r="H12" s="58" t="s">
        <v>158</v>
      </c>
      <c r="I12" s="58" t="s">
        <v>159</v>
      </c>
      <c r="J12" s="58" t="s">
        <v>160</v>
      </c>
      <c r="K12" s="58">
        <v>2017</v>
      </c>
      <c r="L12" s="59"/>
    </row>
    <row r="13" spans="1:12" ht="24" x14ac:dyDescent="0.2">
      <c r="A13" s="56" t="s">
        <v>57</v>
      </c>
      <c r="B13" s="61" t="s">
        <v>161</v>
      </c>
      <c r="C13" s="57" t="s">
        <v>11</v>
      </c>
      <c r="D13" s="57" t="s">
        <v>162</v>
      </c>
      <c r="E13" s="57" t="s">
        <v>163</v>
      </c>
      <c r="F13" s="33">
        <v>23800000</v>
      </c>
      <c r="G13" s="33">
        <v>4200000</v>
      </c>
      <c r="H13" s="58" t="s">
        <v>158</v>
      </c>
      <c r="I13" s="58" t="s">
        <v>159</v>
      </c>
      <c r="J13" s="58" t="s">
        <v>160</v>
      </c>
      <c r="K13" s="58">
        <v>2017</v>
      </c>
      <c r="L13" s="59"/>
    </row>
    <row r="14" spans="1:12" ht="24" x14ac:dyDescent="0.2">
      <c r="A14" s="56" t="s">
        <v>57</v>
      </c>
      <c r="B14" s="61" t="s">
        <v>164</v>
      </c>
      <c r="C14" s="57" t="s">
        <v>11</v>
      </c>
      <c r="D14" s="57" t="s">
        <v>165</v>
      </c>
      <c r="E14" s="57" t="s">
        <v>166</v>
      </c>
      <c r="F14" s="33">
        <v>3248025</v>
      </c>
      <c r="G14" s="33">
        <v>3248025</v>
      </c>
      <c r="H14" s="58" t="s">
        <v>158</v>
      </c>
      <c r="I14" s="58" t="s">
        <v>159</v>
      </c>
      <c r="J14" s="58" t="s">
        <v>160</v>
      </c>
      <c r="K14" s="58">
        <v>2017</v>
      </c>
      <c r="L14" s="59"/>
    </row>
    <row r="15" spans="1:12" ht="28.5" customHeight="1" x14ac:dyDescent="0.2">
      <c r="A15" s="56" t="s">
        <v>12</v>
      </c>
      <c r="B15" s="61" t="s">
        <v>167</v>
      </c>
      <c r="C15" s="57" t="s">
        <v>71</v>
      </c>
      <c r="D15" s="57" t="s">
        <v>65</v>
      </c>
      <c r="E15" s="57" t="s">
        <v>168</v>
      </c>
      <c r="F15" s="33">
        <v>62492000</v>
      </c>
      <c r="G15" s="33">
        <v>11028000</v>
      </c>
      <c r="H15" s="58" t="s">
        <v>627</v>
      </c>
      <c r="I15" s="58" t="s">
        <v>169</v>
      </c>
      <c r="J15" s="58" t="s">
        <v>170</v>
      </c>
      <c r="K15" s="58">
        <v>2017</v>
      </c>
      <c r="L15" s="59"/>
    </row>
    <row r="16" spans="1:12" ht="33" customHeight="1" x14ac:dyDescent="0.2">
      <c r="A16" s="56" t="s">
        <v>12</v>
      </c>
      <c r="B16" s="61" t="s">
        <v>171</v>
      </c>
      <c r="C16" s="57" t="s">
        <v>71</v>
      </c>
      <c r="D16" s="57" t="s">
        <v>65</v>
      </c>
      <c r="E16" s="57" t="s">
        <v>172</v>
      </c>
      <c r="F16" s="33">
        <v>21496494.916999999</v>
      </c>
      <c r="G16" s="33">
        <v>3793499.1030000001</v>
      </c>
      <c r="H16" s="58" t="s">
        <v>173</v>
      </c>
      <c r="I16" s="58" t="s">
        <v>174</v>
      </c>
      <c r="J16" s="58" t="s">
        <v>170</v>
      </c>
      <c r="K16" s="58">
        <v>2018</v>
      </c>
      <c r="L16" s="59"/>
    </row>
    <row r="17" spans="1:12" ht="24" x14ac:dyDescent="0.2">
      <c r="A17" s="56" t="s">
        <v>57</v>
      </c>
      <c r="B17" s="61" t="s">
        <v>175</v>
      </c>
      <c r="C17" s="57" t="s">
        <v>11</v>
      </c>
      <c r="D17" s="57" t="s">
        <v>143</v>
      </c>
      <c r="E17" s="57" t="s">
        <v>176</v>
      </c>
      <c r="F17" s="33">
        <v>25000000</v>
      </c>
      <c r="G17" s="33">
        <v>4411764</v>
      </c>
      <c r="H17" s="58" t="s">
        <v>177</v>
      </c>
      <c r="I17" s="58" t="s">
        <v>178</v>
      </c>
      <c r="J17" s="58" t="s">
        <v>76</v>
      </c>
      <c r="K17" s="58">
        <v>2018</v>
      </c>
      <c r="L17" s="59"/>
    </row>
    <row r="18" spans="1:12" ht="32.25" customHeight="1" x14ac:dyDescent="0.2">
      <c r="A18" s="56" t="s">
        <v>58</v>
      </c>
      <c r="B18" s="61" t="s">
        <v>179</v>
      </c>
      <c r="C18" s="57" t="s">
        <v>11</v>
      </c>
      <c r="D18" s="57" t="s">
        <v>68</v>
      </c>
      <c r="E18" s="57" t="s">
        <v>180</v>
      </c>
      <c r="F18" s="33">
        <v>21216000</v>
      </c>
      <c r="G18" s="33">
        <v>3744000</v>
      </c>
      <c r="H18" s="58" t="s">
        <v>181</v>
      </c>
      <c r="I18" s="58" t="s">
        <v>182</v>
      </c>
      <c r="J18" s="58" t="s">
        <v>183</v>
      </c>
      <c r="K18" s="58">
        <v>2018</v>
      </c>
      <c r="L18" s="59"/>
    </row>
    <row r="19" spans="1:12" ht="24" x14ac:dyDescent="0.2">
      <c r="A19" s="56" t="s">
        <v>57</v>
      </c>
      <c r="B19" s="61" t="s">
        <v>184</v>
      </c>
      <c r="C19" s="57" t="s">
        <v>11</v>
      </c>
      <c r="D19" s="57" t="s">
        <v>185</v>
      </c>
      <c r="E19" s="57" t="s">
        <v>186</v>
      </c>
      <c r="F19" s="33">
        <v>3744000</v>
      </c>
      <c r="G19" s="33">
        <v>1248220</v>
      </c>
      <c r="H19" s="58" t="s">
        <v>67</v>
      </c>
      <c r="I19" s="58" t="s">
        <v>187</v>
      </c>
      <c r="J19" s="58" t="s">
        <v>76</v>
      </c>
      <c r="K19" s="58">
        <v>2018</v>
      </c>
      <c r="L19" s="59"/>
    </row>
    <row r="20" spans="1:12" ht="27" customHeight="1" x14ac:dyDescent="0.2">
      <c r="A20" s="56" t="s">
        <v>57</v>
      </c>
      <c r="B20" s="61" t="s">
        <v>188</v>
      </c>
      <c r="C20" s="57" t="s">
        <v>11</v>
      </c>
      <c r="D20" s="57" t="s">
        <v>64</v>
      </c>
      <c r="E20" s="57" t="s">
        <v>189</v>
      </c>
      <c r="F20" s="33">
        <v>6000000</v>
      </c>
      <c r="G20" s="33">
        <v>1058823</v>
      </c>
      <c r="H20" s="58" t="s">
        <v>67</v>
      </c>
      <c r="I20" s="58" t="s">
        <v>190</v>
      </c>
      <c r="J20" s="58" t="s">
        <v>76</v>
      </c>
      <c r="K20" s="58">
        <v>2018</v>
      </c>
      <c r="L20" s="59"/>
    </row>
    <row r="21" spans="1:12" ht="33" customHeight="1" x14ac:dyDescent="0.2">
      <c r="A21" s="60" t="s">
        <v>56</v>
      </c>
      <c r="B21" s="61" t="s">
        <v>191</v>
      </c>
      <c r="C21" s="57" t="s">
        <v>11</v>
      </c>
      <c r="D21" s="61" t="s">
        <v>146</v>
      </c>
      <c r="E21" s="61" t="s">
        <v>192</v>
      </c>
      <c r="F21" s="34">
        <v>3636215</v>
      </c>
      <c r="G21" s="34">
        <v>641685</v>
      </c>
      <c r="H21" s="62" t="s">
        <v>193</v>
      </c>
      <c r="I21" s="63" t="s">
        <v>194</v>
      </c>
      <c r="J21" s="63" t="s">
        <v>74</v>
      </c>
      <c r="K21" s="62">
        <v>2019</v>
      </c>
      <c r="L21" s="64"/>
    </row>
    <row r="22" spans="1:12" ht="26.25" customHeight="1" x14ac:dyDescent="0.2">
      <c r="A22" s="60" t="s">
        <v>57</v>
      </c>
      <c r="B22" s="61" t="s">
        <v>195</v>
      </c>
      <c r="C22" s="57" t="s">
        <v>11</v>
      </c>
      <c r="D22" s="61" t="s">
        <v>162</v>
      </c>
      <c r="E22" s="61" t="s">
        <v>196</v>
      </c>
      <c r="F22" s="34">
        <v>4000000</v>
      </c>
      <c r="G22" s="34">
        <v>400000</v>
      </c>
      <c r="H22" s="62" t="s">
        <v>197</v>
      </c>
      <c r="I22" s="63" t="s">
        <v>198</v>
      </c>
      <c r="J22" s="63" t="s">
        <v>76</v>
      </c>
      <c r="K22" s="62">
        <v>2019</v>
      </c>
      <c r="L22" s="64"/>
    </row>
    <row r="23" spans="1:12" ht="24" x14ac:dyDescent="0.2">
      <c r="A23" s="60" t="s">
        <v>57</v>
      </c>
      <c r="B23" s="61" t="s">
        <v>199</v>
      </c>
      <c r="C23" s="57" t="s">
        <v>11</v>
      </c>
      <c r="D23" s="61" t="s">
        <v>143</v>
      </c>
      <c r="E23" s="61" t="s">
        <v>200</v>
      </c>
      <c r="F23" s="34">
        <v>2000000</v>
      </c>
      <c r="G23" s="34">
        <v>352942</v>
      </c>
      <c r="H23" s="62" t="s">
        <v>69</v>
      </c>
      <c r="I23" s="63" t="s">
        <v>201</v>
      </c>
      <c r="J23" s="63" t="s">
        <v>202</v>
      </c>
      <c r="K23" s="62">
        <v>2019</v>
      </c>
      <c r="L23" s="64"/>
    </row>
    <row r="24" spans="1:12" ht="24" x14ac:dyDescent="0.2">
      <c r="A24" s="60" t="s">
        <v>57</v>
      </c>
      <c r="B24" s="61" t="s">
        <v>203</v>
      </c>
      <c r="C24" s="57" t="s">
        <v>71</v>
      </c>
      <c r="D24" s="61" t="s">
        <v>628</v>
      </c>
      <c r="E24" s="61" t="s">
        <v>629</v>
      </c>
      <c r="F24" s="34">
        <v>35610031.520000003</v>
      </c>
      <c r="G24" s="34">
        <v>6717356.4800000004</v>
      </c>
      <c r="H24" s="62" t="s">
        <v>630</v>
      </c>
      <c r="I24" s="63" t="s">
        <v>631</v>
      </c>
      <c r="J24" s="63" t="s">
        <v>75</v>
      </c>
      <c r="K24" s="62">
        <v>2020</v>
      </c>
      <c r="L24" s="64"/>
    </row>
    <row r="25" spans="1:12" ht="36" x14ac:dyDescent="0.2">
      <c r="A25" s="60" t="s">
        <v>57</v>
      </c>
      <c r="B25" s="61" t="s">
        <v>204</v>
      </c>
      <c r="C25" s="57" t="s">
        <v>71</v>
      </c>
      <c r="D25" s="61" t="s">
        <v>205</v>
      </c>
      <c r="E25" s="61" t="s">
        <v>206</v>
      </c>
      <c r="F25" s="34">
        <v>110617355.48</v>
      </c>
      <c r="G25" s="34">
        <v>25947280.920000002</v>
      </c>
      <c r="H25" s="63" t="s">
        <v>207</v>
      </c>
      <c r="I25" s="63" t="s">
        <v>631</v>
      </c>
      <c r="J25" s="63" t="s">
        <v>75</v>
      </c>
      <c r="K25" s="62">
        <v>2020</v>
      </c>
      <c r="L25" s="64"/>
    </row>
    <row r="26" spans="1:12" ht="35.25" customHeight="1" x14ac:dyDescent="0.2">
      <c r="A26" s="60" t="s">
        <v>56</v>
      </c>
      <c r="B26" s="61" t="s">
        <v>208</v>
      </c>
      <c r="C26" s="57" t="s">
        <v>11</v>
      </c>
      <c r="D26" s="65" t="s">
        <v>66</v>
      </c>
      <c r="E26" s="61" t="s">
        <v>637</v>
      </c>
      <c r="F26" s="34">
        <v>4137517</v>
      </c>
      <c r="G26" s="34">
        <v>730150</v>
      </c>
      <c r="H26" s="63" t="s">
        <v>70</v>
      </c>
      <c r="I26" s="63" t="s">
        <v>631</v>
      </c>
      <c r="J26" s="63" t="s">
        <v>75</v>
      </c>
      <c r="K26" s="62">
        <v>2020</v>
      </c>
      <c r="L26" s="64"/>
    </row>
    <row r="27" spans="1:12" ht="27.75" customHeight="1" x14ac:dyDescent="0.2">
      <c r="A27" s="60" t="s">
        <v>56</v>
      </c>
      <c r="B27" s="61" t="s">
        <v>209</v>
      </c>
      <c r="C27" s="57" t="s">
        <v>11</v>
      </c>
      <c r="D27" s="61" t="s">
        <v>66</v>
      </c>
      <c r="E27" s="61" t="s">
        <v>210</v>
      </c>
      <c r="F27" s="34">
        <v>8920503</v>
      </c>
      <c r="G27" s="34">
        <v>1574206</v>
      </c>
      <c r="H27" s="62" t="s">
        <v>207</v>
      </c>
      <c r="I27" s="63" t="s">
        <v>211</v>
      </c>
      <c r="J27" s="63" t="s">
        <v>212</v>
      </c>
      <c r="K27" s="58">
        <v>2020</v>
      </c>
      <c r="L27" s="59"/>
    </row>
    <row r="28" spans="1:12" ht="36" x14ac:dyDescent="0.2">
      <c r="A28" s="74" t="s">
        <v>57</v>
      </c>
      <c r="B28" s="61" t="s">
        <v>615</v>
      </c>
      <c r="C28" s="57" t="s">
        <v>11</v>
      </c>
      <c r="D28" s="135" t="s">
        <v>616</v>
      </c>
      <c r="E28" s="28" t="s">
        <v>617</v>
      </c>
      <c r="F28" s="34">
        <v>9700001.0500000007</v>
      </c>
      <c r="G28" s="34">
        <v>3829412</v>
      </c>
      <c r="H28" s="62" t="s">
        <v>618</v>
      </c>
      <c r="I28" s="63" t="s">
        <v>619</v>
      </c>
      <c r="J28" s="63" t="s">
        <v>76</v>
      </c>
      <c r="K28" s="62">
        <v>2021</v>
      </c>
      <c r="L28" s="97" t="s">
        <v>638</v>
      </c>
    </row>
    <row r="29" spans="1:12" ht="33" customHeight="1" thickBot="1" x14ac:dyDescent="0.25">
      <c r="A29" s="75" t="s">
        <v>57</v>
      </c>
      <c r="B29" s="76" t="s">
        <v>620</v>
      </c>
      <c r="C29" s="77" t="s">
        <v>11</v>
      </c>
      <c r="D29" s="136" t="s">
        <v>72</v>
      </c>
      <c r="E29" s="71" t="s">
        <v>621</v>
      </c>
      <c r="F29" s="78">
        <v>6000000</v>
      </c>
      <c r="G29" s="78">
        <v>705882.36</v>
      </c>
      <c r="H29" s="79" t="s">
        <v>622</v>
      </c>
      <c r="I29" s="80" t="s">
        <v>623</v>
      </c>
      <c r="J29" s="80" t="s">
        <v>76</v>
      </c>
      <c r="K29" s="81">
        <v>2021</v>
      </c>
      <c r="L29" s="92"/>
    </row>
    <row r="30" spans="1:12" ht="12.75" thickBot="1" x14ac:dyDescent="0.25">
      <c r="F30" s="16"/>
    </row>
    <row r="31" spans="1:12" ht="12.75" thickBot="1" x14ac:dyDescent="0.25">
      <c r="E31" s="128" t="s">
        <v>654</v>
      </c>
      <c r="F31" s="129">
        <f>SUM(F6:F29)</f>
        <v>658368142.96699989</v>
      </c>
      <c r="G31" s="129">
        <f>SUM(G6:G29)</f>
        <v>188752701.28299999</v>
      </c>
    </row>
    <row r="36" spans="7:11" x14ac:dyDescent="0.2">
      <c r="K36" s="90"/>
    </row>
    <row r="37" spans="7:11" ht="15" x14ac:dyDescent="0.25">
      <c r="G37" s="88"/>
      <c r="H37" s="88"/>
      <c r="I37" s="16"/>
      <c r="K37" s="91"/>
    </row>
    <row r="38" spans="7:11" ht="15" x14ac:dyDescent="0.25">
      <c r="G38" s="88"/>
      <c r="H38" s="88"/>
      <c r="I38" s="16"/>
      <c r="K38" s="91"/>
    </row>
    <row r="39" spans="7:11" ht="15" x14ac:dyDescent="0.25">
      <c r="G39" s="88"/>
      <c r="H39" s="88"/>
      <c r="I39" s="16"/>
      <c r="K39" s="16"/>
    </row>
    <row r="40" spans="7:11" ht="15" x14ac:dyDescent="0.25">
      <c r="G40" s="88"/>
      <c r="H40" s="88"/>
      <c r="I40" s="16"/>
    </row>
    <row r="41" spans="7:11" ht="15" x14ac:dyDescent="0.25">
      <c r="G41" s="88"/>
      <c r="H41" s="88"/>
      <c r="I41" s="16"/>
    </row>
    <row r="42" spans="7:11" ht="15" x14ac:dyDescent="0.25">
      <c r="G42" s="88"/>
      <c r="H42" s="88"/>
      <c r="I42" s="16"/>
    </row>
    <row r="43" spans="7:11" x14ac:dyDescent="0.2">
      <c r="G43" s="89"/>
      <c r="H43" s="89"/>
      <c r="I43" s="89"/>
    </row>
  </sheetData>
  <autoFilter ref="A5:L29" xr:uid="{00000000-0009-0000-0000-000001000000}"/>
  <dataValidations count="1">
    <dataValidation type="list" allowBlank="1" showInputMessage="1" showErrorMessage="1" prompt="wybierz PI" sqref="A19:A22" xr:uid="{01D32497-AD98-42A2-A94C-DA318B96A0D4}">
      <formula1>skroty_PI</formula1>
    </dataValidation>
  </dataValidations>
  <pageMargins left="0.7" right="0.7" top="0.75" bottom="0.75" header="0.3" footer="0.3"/>
  <pageSetup paperSize="9" scale="3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303"/>
  <sheetViews>
    <sheetView topLeftCell="S1" zoomScale="70" zoomScaleNormal="70" zoomScaleSheetLayoutView="70" workbookViewId="0">
      <selection activeCell="AF24" sqref="AF24"/>
    </sheetView>
  </sheetViews>
  <sheetFormatPr defaultColWidth="9.140625" defaultRowHeight="15" x14ac:dyDescent="0.25"/>
  <cols>
    <col min="1" max="1" width="18.7109375" style="45" customWidth="1"/>
    <col min="2" max="2" width="10.5703125" style="40" customWidth="1"/>
    <col min="3" max="3" width="18.7109375" style="40" customWidth="1"/>
    <col min="4" max="5" width="16.140625" style="40" customWidth="1"/>
    <col min="6" max="6" width="10.28515625" style="40" customWidth="1"/>
    <col min="7" max="7" width="10.5703125" style="40" customWidth="1"/>
    <col min="8" max="8" width="7.7109375" style="40" customWidth="1"/>
    <col min="9" max="9" width="18" style="40" customWidth="1"/>
    <col min="10" max="10" width="13.42578125" style="40" customWidth="1"/>
    <col min="11" max="11" width="28.85546875" style="40" customWidth="1"/>
    <col min="12" max="12" width="15" style="40" customWidth="1"/>
    <col min="13" max="13" width="22.85546875" style="40" customWidth="1"/>
    <col min="14" max="17" width="16.140625" style="40" customWidth="1"/>
    <col min="18" max="18" width="20.5703125" style="45" customWidth="1"/>
    <col min="19" max="19" width="12.5703125" style="40" customWidth="1"/>
    <col min="20" max="20" width="19.85546875" style="40" customWidth="1"/>
    <col min="21" max="21" width="14.85546875" style="86" customWidth="1"/>
    <col min="22" max="22" width="18.42578125" style="40" customWidth="1"/>
    <col min="23" max="23" width="13.28515625" style="40" customWidth="1"/>
    <col min="24" max="24" width="26.140625" style="40" customWidth="1"/>
    <col min="25" max="25" width="18.140625" style="40" customWidth="1"/>
    <col min="26" max="26" width="99.7109375" style="44" customWidth="1"/>
    <col min="27" max="27" width="9.140625" style="19"/>
    <col min="28" max="28" width="16.5703125" style="19" customWidth="1"/>
    <col min="29" max="29" width="9.140625" style="19"/>
    <col min="30" max="30" width="6.5703125" style="19" customWidth="1"/>
    <col min="31" max="16384" width="9.140625" style="19"/>
  </cols>
  <sheetData>
    <row r="1" spans="1:30" x14ac:dyDescent="0.25">
      <c r="A1" s="124" t="s">
        <v>641</v>
      </c>
    </row>
    <row r="2" spans="1:30" x14ac:dyDescent="0.25">
      <c r="A2" s="98"/>
    </row>
    <row r="3" spans="1:30" s="17" customFormat="1" x14ac:dyDescent="0.25">
      <c r="A3" s="99" t="s">
        <v>53</v>
      </c>
      <c r="B3" s="41"/>
      <c r="C3" s="41"/>
      <c r="D3" s="41"/>
      <c r="E3" s="41"/>
      <c r="F3" s="41"/>
      <c r="G3" s="41"/>
      <c r="H3" s="47"/>
      <c r="I3" s="41"/>
      <c r="J3" s="41"/>
      <c r="K3" s="41"/>
      <c r="L3" s="41"/>
      <c r="M3" s="41"/>
      <c r="N3" s="48"/>
      <c r="O3" s="48"/>
      <c r="P3" s="48"/>
      <c r="Q3" s="48"/>
      <c r="R3" s="46"/>
      <c r="S3" s="41"/>
      <c r="T3" s="41"/>
      <c r="U3" s="87"/>
      <c r="V3" s="41"/>
      <c r="W3" s="41"/>
      <c r="X3" s="41"/>
      <c r="Y3" s="41"/>
      <c r="Z3" s="49"/>
    </row>
    <row r="4" spans="1:30" ht="86.25" customHeight="1" x14ac:dyDescent="0.25">
      <c r="A4" s="195" t="s">
        <v>21</v>
      </c>
      <c r="B4" s="195" t="s">
        <v>22</v>
      </c>
      <c r="C4" s="195" t="s">
        <v>23</v>
      </c>
      <c r="D4" s="103" t="s">
        <v>24</v>
      </c>
      <c r="E4" s="195" t="s">
        <v>25</v>
      </c>
      <c r="F4" s="195" t="s">
        <v>26</v>
      </c>
      <c r="G4" s="195" t="s">
        <v>27</v>
      </c>
      <c r="H4" s="195" t="s">
        <v>28</v>
      </c>
      <c r="I4" s="195" t="s">
        <v>29</v>
      </c>
      <c r="J4" s="195" t="s">
        <v>30</v>
      </c>
      <c r="K4" s="195" t="s">
        <v>31</v>
      </c>
      <c r="L4" s="195" t="s">
        <v>32</v>
      </c>
      <c r="M4" s="195" t="s">
        <v>4</v>
      </c>
      <c r="N4" s="198" t="s">
        <v>33</v>
      </c>
      <c r="O4" s="199"/>
      <c r="P4" s="198" t="s">
        <v>34</v>
      </c>
      <c r="Q4" s="199"/>
      <c r="R4" s="195" t="s">
        <v>35</v>
      </c>
      <c r="S4" s="18" t="s">
        <v>36</v>
      </c>
      <c r="T4" s="198" t="s">
        <v>37</v>
      </c>
      <c r="U4" s="199"/>
      <c r="V4" s="18" t="s">
        <v>38</v>
      </c>
      <c r="W4" s="18" t="s">
        <v>39</v>
      </c>
      <c r="X4" s="18" t="s">
        <v>40</v>
      </c>
      <c r="Y4" s="18" t="s">
        <v>41</v>
      </c>
      <c r="Z4" s="18" t="s">
        <v>42</v>
      </c>
      <c r="AD4" s="20" t="s">
        <v>43</v>
      </c>
    </row>
    <row r="5" spans="1:30" s="20" customFormat="1" ht="21" customHeight="1" x14ac:dyDescent="0.25">
      <c r="A5" s="196"/>
      <c r="B5" s="196"/>
      <c r="C5" s="196"/>
      <c r="D5" s="18" t="s">
        <v>44</v>
      </c>
      <c r="E5" s="196"/>
      <c r="F5" s="196"/>
      <c r="G5" s="196"/>
      <c r="H5" s="196"/>
      <c r="I5" s="196"/>
      <c r="J5" s="196"/>
      <c r="K5" s="196"/>
      <c r="L5" s="196"/>
      <c r="M5" s="196"/>
      <c r="N5" s="18" t="s">
        <v>5</v>
      </c>
      <c r="O5" s="18" t="s">
        <v>6</v>
      </c>
      <c r="P5" s="18" t="s">
        <v>5</v>
      </c>
      <c r="Q5" s="18" t="s">
        <v>6</v>
      </c>
      <c r="R5" s="196"/>
      <c r="S5" s="18" t="s">
        <v>44</v>
      </c>
      <c r="T5" s="18" t="s">
        <v>44</v>
      </c>
      <c r="U5" s="18" t="s">
        <v>45</v>
      </c>
      <c r="V5" s="18" t="s">
        <v>44</v>
      </c>
      <c r="W5" s="18" t="s">
        <v>44</v>
      </c>
      <c r="X5" s="18" t="s">
        <v>44</v>
      </c>
      <c r="Y5" s="18"/>
      <c r="Z5" s="18"/>
      <c r="AD5" s="20" t="s">
        <v>46</v>
      </c>
    </row>
    <row r="6" spans="1:30" s="20" customFormat="1" ht="19.149999999999999" customHeight="1" x14ac:dyDescent="0.25">
      <c r="A6" s="21">
        <v>1</v>
      </c>
      <c r="B6" s="21">
        <v>2</v>
      </c>
      <c r="C6" s="21">
        <v>3</v>
      </c>
      <c r="D6" s="22">
        <v>4</v>
      </c>
      <c r="E6" s="21">
        <v>5</v>
      </c>
      <c r="F6" s="21">
        <v>6</v>
      </c>
      <c r="G6" s="23">
        <v>7</v>
      </c>
      <c r="H6" s="23">
        <v>8</v>
      </c>
      <c r="I6" s="21">
        <v>9</v>
      </c>
      <c r="J6" s="21">
        <v>10</v>
      </c>
      <c r="K6" s="23">
        <v>11</v>
      </c>
      <c r="L6" s="23">
        <v>12</v>
      </c>
      <c r="M6" s="23">
        <v>13</v>
      </c>
      <c r="N6" s="24">
        <v>14</v>
      </c>
      <c r="O6" s="24">
        <v>15</v>
      </c>
      <c r="P6" s="24">
        <v>16</v>
      </c>
      <c r="Q6" s="24">
        <v>17</v>
      </c>
      <c r="R6" s="23">
        <v>18</v>
      </c>
      <c r="S6" s="24">
        <v>19</v>
      </c>
      <c r="T6" s="24">
        <v>20</v>
      </c>
      <c r="U6" s="24">
        <v>21</v>
      </c>
      <c r="V6" s="24">
        <v>22</v>
      </c>
      <c r="W6" s="24">
        <v>23</v>
      </c>
      <c r="X6" s="24">
        <v>24</v>
      </c>
      <c r="Y6" s="24">
        <v>25</v>
      </c>
      <c r="Z6" s="25">
        <v>26</v>
      </c>
      <c r="AD6" s="20" t="s">
        <v>47</v>
      </c>
    </row>
    <row r="7" spans="1:30" ht="51" x14ac:dyDescent="0.25">
      <c r="A7" s="175" t="s">
        <v>213</v>
      </c>
      <c r="B7" s="172" t="s">
        <v>51</v>
      </c>
      <c r="C7" s="200" t="s">
        <v>77</v>
      </c>
      <c r="D7" s="200" t="s">
        <v>48</v>
      </c>
      <c r="E7" s="200"/>
      <c r="F7" s="200"/>
      <c r="G7" s="106" t="s">
        <v>214</v>
      </c>
      <c r="H7" s="106" t="s">
        <v>215</v>
      </c>
      <c r="I7" s="106"/>
      <c r="J7" s="106"/>
      <c r="K7" s="42"/>
      <c r="L7" s="42"/>
      <c r="M7" s="200" t="s">
        <v>216</v>
      </c>
      <c r="N7" s="50">
        <f>SUM(N8:N35)</f>
        <v>66127337.150000006</v>
      </c>
      <c r="O7" s="50">
        <f>SUM(O8:O35)</f>
        <v>7347481.9199999999</v>
      </c>
      <c r="P7" s="50">
        <f>SUM(P8:P35)</f>
        <v>66127337.150000006</v>
      </c>
      <c r="Q7" s="50">
        <f>SUM(Q8:Q35)</f>
        <v>7347481.9199999999</v>
      </c>
      <c r="R7" s="175" t="s">
        <v>217</v>
      </c>
      <c r="S7" s="102" t="s">
        <v>49</v>
      </c>
      <c r="T7" s="102" t="s">
        <v>49</v>
      </c>
      <c r="U7" s="55">
        <f>SUM(U8:U35)</f>
        <v>159</v>
      </c>
      <c r="V7" s="102" t="s">
        <v>49</v>
      </c>
      <c r="W7" s="102" t="s">
        <v>48</v>
      </c>
      <c r="X7" s="102" t="s">
        <v>49</v>
      </c>
      <c r="Y7" s="51" t="s">
        <v>46</v>
      </c>
      <c r="Z7" s="170" t="s">
        <v>657</v>
      </c>
    </row>
    <row r="8" spans="1:30" ht="63.75" x14ac:dyDescent="0.25">
      <c r="A8" s="176"/>
      <c r="B8" s="173"/>
      <c r="C8" s="201"/>
      <c r="D8" s="201"/>
      <c r="E8" s="201"/>
      <c r="F8" s="201"/>
      <c r="G8" s="200"/>
      <c r="H8" s="200"/>
      <c r="I8" s="106" t="s">
        <v>218</v>
      </c>
      <c r="J8" s="106" t="s">
        <v>219</v>
      </c>
      <c r="K8" s="42"/>
      <c r="L8" s="42"/>
      <c r="M8" s="201"/>
      <c r="N8" s="52">
        <v>8798826.4100000001</v>
      </c>
      <c r="O8" s="52">
        <v>977647.38</v>
      </c>
      <c r="P8" s="52">
        <v>8798826.4100000001</v>
      </c>
      <c r="Q8" s="52">
        <v>977647.38</v>
      </c>
      <c r="R8" s="176"/>
      <c r="S8" s="102" t="s">
        <v>49</v>
      </c>
      <c r="T8" s="102" t="s">
        <v>49</v>
      </c>
      <c r="U8" s="108">
        <v>49</v>
      </c>
      <c r="V8" s="102" t="s">
        <v>49</v>
      </c>
      <c r="W8" s="102" t="s">
        <v>48</v>
      </c>
      <c r="X8" s="102" t="s">
        <v>49</v>
      </c>
      <c r="Y8" s="51"/>
      <c r="Z8" s="170"/>
    </row>
    <row r="9" spans="1:30" ht="25.5" x14ac:dyDescent="0.25">
      <c r="A9" s="176"/>
      <c r="B9" s="173"/>
      <c r="C9" s="201"/>
      <c r="D9" s="201"/>
      <c r="E9" s="201"/>
      <c r="F9" s="201"/>
      <c r="G9" s="201"/>
      <c r="H9" s="201"/>
      <c r="I9" s="106" t="s">
        <v>220</v>
      </c>
      <c r="J9" s="106" t="s">
        <v>221</v>
      </c>
      <c r="K9" s="42"/>
      <c r="L9" s="42"/>
      <c r="M9" s="201"/>
      <c r="N9" s="52">
        <v>400960.85</v>
      </c>
      <c r="O9" s="52">
        <v>44551.21</v>
      </c>
      <c r="P9" s="52">
        <v>400960.85</v>
      </c>
      <c r="Q9" s="52">
        <v>44551.21</v>
      </c>
      <c r="R9" s="176"/>
      <c r="S9" s="102" t="s">
        <v>49</v>
      </c>
      <c r="T9" s="102" t="s">
        <v>49</v>
      </c>
      <c r="U9" s="108">
        <v>1</v>
      </c>
      <c r="V9" s="102" t="s">
        <v>49</v>
      </c>
      <c r="W9" s="102" t="s">
        <v>48</v>
      </c>
      <c r="X9" s="102" t="s">
        <v>49</v>
      </c>
      <c r="Y9" s="51"/>
      <c r="Z9" s="170"/>
    </row>
    <row r="10" spans="1:30" ht="38.25" x14ac:dyDescent="0.25">
      <c r="A10" s="176"/>
      <c r="B10" s="173"/>
      <c r="C10" s="201"/>
      <c r="D10" s="201"/>
      <c r="E10" s="201"/>
      <c r="F10" s="201"/>
      <c r="G10" s="201"/>
      <c r="H10" s="201"/>
      <c r="I10" s="106" t="s">
        <v>222</v>
      </c>
      <c r="J10" s="106" t="s">
        <v>223</v>
      </c>
      <c r="K10" s="42"/>
      <c r="L10" s="42"/>
      <c r="M10" s="201"/>
      <c r="N10" s="52">
        <v>723674.46</v>
      </c>
      <c r="O10" s="52">
        <v>80408.27</v>
      </c>
      <c r="P10" s="52">
        <v>723674.46</v>
      </c>
      <c r="Q10" s="52">
        <v>80408.27</v>
      </c>
      <c r="R10" s="176"/>
      <c r="S10" s="102" t="s">
        <v>49</v>
      </c>
      <c r="T10" s="102" t="s">
        <v>49</v>
      </c>
      <c r="U10" s="108">
        <v>4</v>
      </c>
      <c r="V10" s="102" t="s">
        <v>49</v>
      </c>
      <c r="W10" s="102" t="s">
        <v>48</v>
      </c>
      <c r="X10" s="102" t="s">
        <v>49</v>
      </c>
      <c r="Y10" s="51"/>
      <c r="Z10" s="170"/>
    </row>
    <row r="11" spans="1:30" ht="25.5" x14ac:dyDescent="0.25">
      <c r="A11" s="176"/>
      <c r="B11" s="173"/>
      <c r="C11" s="201"/>
      <c r="D11" s="201"/>
      <c r="E11" s="201"/>
      <c r="F11" s="201"/>
      <c r="G11" s="201"/>
      <c r="H11" s="201"/>
      <c r="I11" s="106" t="s">
        <v>224</v>
      </c>
      <c r="J11" s="106" t="s">
        <v>225</v>
      </c>
      <c r="K11" s="42"/>
      <c r="L11" s="42"/>
      <c r="M11" s="201"/>
      <c r="N11" s="52">
        <v>1961213.28</v>
      </c>
      <c r="O11" s="52">
        <v>217912.59</v>
      </c>
      <c r="P11" s="52">
        <v>1961213.28</v>
      </c>
      <c r="Q11" s="52">
        <v>217912.59</v>
      </c>
      <c r="R11" s="176"/>
      <c r="S11" s="102" t="s">
        <v>49</v>
      </c>
      <c r="T11" s="102" t="s">
        <v>49</v>
      </c>
      <c r="U11" s="108">
        <v>6</v>
      </c>
      <c r="V11" s="102" t="s">
        <v>49</v>
      </c>
      <c r="W11" s="102" t="s">
        <v>48</v>
      </c>
      <c r="X11" s="102" t="s">
        <v>49</v>
      </c>
      <c r="Y11" s="51"/>
      <c r="Z11" s="170"/>
    </row>
    <row r="12" spans="1:30" ht="38.25" x14ac:dyDescent="0.25">
      <c r="A12" s="176"/>
      <c r="B12" s="173"/>
      <c r="C12" s="201"/>
      <c r="D12" s="201"/>
      <c r="E12" s="201"/>
      <c r="F12" s="201"/>
      <c r="G12" s="201"/>
      <c r="H12" s="201"/>
      <c r="I12" s="106" t="s">
        <v>226</v>
      </c>
      <c r="J12" s="106" t="s">
        <v>227</v>
      </c>
      <c r="K12" s="42"/>
      <c r="L12" s="42"/>
      <c r="M12" s="201"/>
      <c r="N12" s="52">
        <v>887718.34</v>
      </c>
      <c r="O12" s="52">
        <v>98635.37</v>
      </c>
      <c r="P12" s="52">
        <v>887718.34</v>
      </c>
      <c r="Q12" s="52">
        <v>98635.37</v>
      </c>
      <c r="R12" s="176"/>
      <c r="S12" s="102" t="s">
        <v>49</v>
      </c>
      <c r="T12" s="102" t="s">
        <v>49</v>
      </c>
      <c r="U12" s="108">
        <v>2</v>
      </c>
      <c r="V12" s="102" t="s">
        <v>49</v>
      </c>
      <c r="W12" s="102" t="s">
        <v>48</v>
      </c>
      <c r="X12" s="102" t="s">
        <v>49</v>
      </c>
      <c r="Y12" s="51"/>
      <c r="Z12" s="170"/>
    </row>
    <row r="13" spans="1:30" ht="25.5" x14ac:dyDescent="0.25">
      <c r="A13" s="176"/>
      <c r="B13" s="173"/>
      <c r="C13" s="201"/>
      <c r="D13" s="201"/>
      <c r="E13" s="201"/>
      <c r="F13" s="201"/>
      <c r="G13" s="201"/>
      <c r="H13" s="201"/>
      <c r="I13" s="106" t="s">
        <v>228</v>
      </c>
      <c r="J13" s="106" t="s">
        <v>229</v>
      </c>
      <c r="K13" s="42"/>
      <c r="L13" s="42"/>
      <c r="M13" s="201"/>
      <c r="N13" s="52">
        <v>1851487.58</v>
      </c>
      <c r="O13" s="52">
        <v>205720.84</v>
      </c>
      <c r="P13" s="52">
        <v>1851487.58</v>
      </c>
      <c r="Q13" s="52">
        <v>205720.84</v>
      </c>
      <c r="R13" s="176"/>
      <c r="S13" s="102" t="s">
        <v>49</v>
      </c>
      <c r="T13" s="102" t="s">
        <v>49</v>
      </c>
      <c r="U13" s="108">
        <v>3</v>
      </c>
      <c r="V13" s="102" t="s">
        <v>49</v>
      </c>
      <c r="W13" s="102" t="s">
        <v>48</v>
      </c>
      <c r="X13" s="102" t="s">
        <v>49</v>
      </c>
      <c r="Y13" s="51"/>
      <c r="Z13" s="170"/>
    </row>
    <row r="14" spans="1:30" ht="63.75" x14ac:dyDescent="0.25">
      <c r="A14" s="176"/>
      <c r="B14" s="173"/>
      <c r="C14" s="201"/>
      <c r="D14" s="201"/>
      <c r="E14" s="201"/>
      <c r="F14" s="201"/>
      <c r="G14" s="201"/>
      <c r="H14" s="201"/>
      <c r="I14" s="106" t="s">
        <v>230</v>
      </c>
      <c r="J14" s="106" t="s">
        <v>231</v>
      </c>
      <c r="K14" s="42"/>
      <c r="L14" s="42"/>
      <c r="M14" s="201"/>
      <c r="N14" s="52">
        <v>3643542</v>
      </c>
      <c r="O14" s="52">
        <v>404838</v>
      </c>
      <c r="P14" s="52">
        <v>3643542</v>
      </c>
      <c r="Q14" s="52">
        <v>404838</v>
      </c>
      <c r="R14" s="176"/>
      <c r="S14" s="102" t="s">
        <v>49</v>
      </c>
      <c r="T14" s="102" t="s">
        <v>49</v>
      </c>
      <c r="U14" s="108">
        <v>4</v>
      </c>
      <c r="V14" s="102" t="s">
        <v>49</v>
      </c>
      <c r="W14" s="102" t="s">
        <v>48</v>
      </c>
      <c r="X14" s="102" t="s">
        <v>49</v>
      </c>
      <c r="Y14" s="51"/>
      <c r="Z14" s="170"/>
    </row>
    <row r="15" spans="1:30" ht="63.75" x14ac:dyDescent="0.25">
      <c r="A15" s="176"/>
      <c r="B15" s="173"/>
      <c r="C15" s="201"/>
      <c r="D15" s="201"/>
      <c r="E15" s="201"/>
      <c r="F15" s="201"/>
      <c r="G15" s="201"/>
      <c r="H15" s="201"/>
      <c r="I15" s="106" t="s">
        <v>232</v>
      </c>
      <c r="J15" s="106" t="s">
        <v>233</v>
      </c>
      <c r="K15" s="42"/>
      <c r="L15" s="42"/>
      <c r="M15" s="201"/>
      <c r="N15" s="52">
        <v>11156237.83</v>
      </c>
      <c r="O15" s="52">
        <v>1239581.98</v>
      </c>
      <c r="P15" s="52">
        <v>11156237.83</v>
      </c>
      <c r="Q15" s="52">
        <v>1239581.98</v>
      </c>
      <c r="R15" s="176"/>
      <c r="S15" s="102" t="s">
        <v>49</v>
      </c>
      <c r="T15" s="102" t="s">
        <v>49</v>
      </c>
      <c r="U15" s="108">
        <v>13</v>
      </c>
      <c r="V15" s="102" t="s">
        <v>49</v>
      </c>
      <c r="W15" s="102" t="s">
        <v>48</v>
      </c>
      <c r="X15" s="102" t="s">
        <v>49</v>
      </c>
      <c r="Y15" s="51"/>
      <c r="Z15" s="170"/>
    </row>
    <row r="16" spans="1:30" ht="63.75" x14ac:dyDescent="0.25">
      <c r="A16" s="176"/>
      <c r="B16" s="173"/>
      <c r="C16" s="201"/>
      <c r="D16" s="201"/>
      <c r="E16" s="201"/>
      <c r="F16" s="201"/>
      <c r="G16" s="201"/>
      <c r="H16" s="201"/>
      <c r="I16" s="106" t="s">
        <v>234</v>
      </c>
      <c r="J16" s="106" t="s">
        <v>235</v>
      </c>
      <c r="K16" s="42"/>
      <c r="L16" s="42"/>
      <c r="M16" s="201"/>
      <c r="N16" s="52">
        <v>409580.86</v>
      </c>
      <c r="O16" s="52">
        <v>45508.98</v>
      </c>
      <c r="P16" s="52">
        <v>409580.86</v>
      </c>
      <c r="Q16" s="52">
        <v>45508.98</v>
      </c>
      <c r="R16" s="176"/>
      <c r="S16" s="102" t="s">
        <v>49</v>
      </c>
      <c r="T16" s="102" t="s">
        <v>49</v>
      </c>
      <c r="U16" s="108">
        <v>1</v>
      </c>
      <c r="V16" s="102" t="s">
        <v>49</v>
      </c>
      <c r="W16" s="102" t="s">
        <v>48</v>
      </c>
      <c r="X16" s="102" t="s">
        <v>49</v>
      </c>
      <c r="Y16" s="51"/>
      <c r="Z16" s="170"/>
    </row>
    <row r="17" spans="1:26" ht="89.25" x14ac:dyDescent="0.25">
      <c r="A17" s="176"/>
      <c r="B17" s="173"/>
      <c r="C17" s="201"/>
      <c r="D17" s="201"/>
      <c r="E17" s="201"/>
      <c r="F17" s="201"/>
      <c r="G17" s="201"/>
      <c r="H17" s="201"/>
      <c r="I17" s="106" t="s">
        <v>236</v>
      </c>
      <c r="J17" s="106" t="s">
        <v>237</v>
      </c>
      <c r="K17" s="42"/>
      <c r="L17" s="42"/>
      <c r="M17" s="201"/>
      <c r="N17" s="52">
        <v>77447.88</v>
      </c>
      <c r="O17" s="52">
        <v>8605.32</v>
      </c>
      <c r="P17" s="52">
        <v>77447.88</v>
      </c>
      <c r="Q17" s="52">
        <v>8605.32</v>
      </c>
      <c r="R17" s="176"/>
      <c r="S17" s="102" t="s">
        <v>49</v>
      </c>
      <c r="T17" s="102" t="s">
        <v>49</v>
      </c>
      <c r="U17" s="108">
        <v>2</v>
      </c>
      <c r="V17" s="102" t="s">
        <v>49</v>
      </c>
      <c r="W17" s="102" t="s">
        <v>48</v>
      </c>
      <c r="X17" s="102" t="s">
        <v>49</v>
      </c>
      <c r="Y17" s="51"/>
      <c r="Z17" s="170"/>
    </row>
    <row r="18" spans="1:26" ht="63.75" x14ac:dyDescent="0.25">
      <c r="A18" s="176"/>
      <c r="B18" s="173"/>
      <c r="C18" s="201"/>
      <c r="D18" s="201"/>
      <c r="E18" s="201"/>
      <c r="F18" s="201"/>
      <c r="G18" s="201"/>
      <c r="H18" s="201"/>
      <c r="I18" s="106" t="s">
        <v>238</v>
      </c>
      <c r="J18" s="106" t="s">
        <v>239</v>
      </c>
      <c r="K18" s="42"/>
      <c r="L18" s="42"/>
      <c r="M18" s="201"/>
      <c r="N18" s="52">
        <v>1857195</v>
      </c>
      <c r="O18" s="52">
        <v>206355</v>
      </c>
      <c r="P18" s="52">
        <v>1857195</v>
      </c>
      <c r="Q18" s="52">
        <v>206355</v>
      </c>
      <c r="R18" s="176"/>
      <c r="S18" s="102" t="s">
        <v>49</v>
      </c>
      <c r="T18" s="102" t="s">
        <v>49</v>
      </c>
      <c r="U18" s="108">
        <v>1</v>
      </c>
      <c r="V18" s="102" t="s">
        <v>49</v>
      </c>
      <c r="W18" s="102" t="s">
        <v>48</v>
      </c>
      <c r="X18" s="102" t="s">
        <v>49</v>
      </c>
      <c r="Y18" s="51"/>
      <c r="Z18" s="170"/>
    </row>
    <row r="19" spans="1:26" ht="63.75" x14ac:dyDescent="0.25">
      <c r="A19" s="176"/>
      <c r="B19" s="173"/>
      <c r="C19" s="201"/>
      <c r="D19" s="201"/>
      <c r="E19" s="201"/>
      <c r="F19" s="201"/>
      <c r="G19" s="201"/>
      <c r="H19" s="201"/>
      <c r="I19" s="106" t="s">
        <v>240</v>
      </c>
      <c r="J19" s="106" t="s">
        <v>241</v>
      </c>
      <c r="K19" s="42"/>
      <c r="L19" s="42"/>
      <c r="M19" s="201"/>
      <c r="N19" s="52">
        <v>2830121.06</v>
      </c>
      <c r="O19" s="52">
        <v>314457.90000000002</v>
      </c>
      <c r="P19" s="52">
        <v>2830121.06</v>
      </c>
      <c r="Q19" s="52">
        <v>314457.90000000002</v>
      </c>
      <c r="R19" s="176"/>
      <c r="S19" s="102" t="s">
        <v>49</v>
      </c>
      <c r="T19" s="102" t="s">
        <v>49</v>
      </c>
      <c r="U19" s="108">
        <v>6</v>
      </c>
      <c r="V19" s="102" t="s">
        <v>49</v>
      </c>
      <c r="W19" s="102" t="s">
        <v>48</v>
      </c>
      <c r="X19" s="102" t="s">
        <v>49</v>
      </c>
      <c r="Y19" s="51"/>
      <c r="Z19" s="170"/>
    </row>
    <row r="20" spans="1:26" ht="51" x14ac:dyDescent="0.25">
      <c r="A20" s="176"/>
      <c r="B20" s="173"/>
      <c r="C20" s="201"/>
      <c r="D20" s="201"/>
      <c r="E20" s="201"/>
      <c r="F20" s="201"/>
      <c r="G20" s="201"/>
      <c r="H20" s="201"/>
      <c r="I20" s="106" t="s">
        <v>242</v>
      </c>
      <c r="J20" s="106" t="s">
        <v>215</v>
      </c>
      <c r="K20" s="42"/>
      <c r="L20" s="42"/>
      <c r="M20" s="201"/>
      <c r="N20" s="52">
        <v>1807001.87</v>
      </c>
      <c r="O20" s="52">
        <v>200777.99</v>
      </c>
      <c r="P20" s="52">
        <v>1807001.87</v>
      </c>
      <c r="Q20" s="52">
        <v>200777.99</v>
      </c>
      <c r="R20" s="176"/>
      <c r="S20" s="102" t="s">
        <v>49</v>
      </c>
      <c r="T20" s="102" t="s">
        <v>49</v>
      </c>
      <c r="U20" s="108">
        <v>3</v>
      </c>
      <c r="V20" s="102" t="s">
        <v>49</v>
      </c>
      <c r="W20" s="102" t="s">
        <v>48</v>
      </c>
      <c r="X20" s="102" t="s">
        <v>49</v>
      </c>
      <c r="Y20" s="51"/>
      <c r="Z20" s="170"/>
    </row>
    <row r="21" spans="1:26" ht="63.75" x14ac:dyDescent="0.25">
      <c r="A21" s="176"/>
      <c r="B21" s="173"/>
      <c r="C21" s="201"/>
      <c r="D21" s="201"/>
      <c r="E21" s="201"/>
      <c r="F21" s="201"/>
      <c r="G21" s="201"/>
      <c r="H21" s="201"/>
      <c r="I21" s="106" t="s">
        <v>243</v>
      </c>
      <c r="J21" s="106" t="s">
        <v>219</v>
      </c>
      <c r="K21" s="42"/>
      <c r="L21" s="42"/>
      <c r="M21" s="201"/>
      <c r="N21" s="52">
        <v>2588294.0299999998</v>
      </c>
      <c r="O21" s="52">
        <v>287588.23</v>
      </c>
      <c r="P21" s="52">
        <v>2588294.0299999998</v>
      </c>
      <c r="Q21" s="52">
        <v>287588.23</v>
      </c>
      <c r="R21" s="176"/>
      <c r="S21" s="102" t="s">
        <v>49</v>
      </c>
      <c r="T21" s="102" t="s">
        <v>49</v>
      </c>
      <c r="U21" s="108">
        <v>11</v>
      </c>
      <c r="V21" s="102" t="s">
        <v>49</v>
      </c>
      <c r="W21" s="102" t="s">
        <v>48</v>
      </c>
      <c r="X21" s="102" t="s">
        <v>49</v>
      </c>
      <c r="Y21" s="51"/>
      <c r="Z21" s="170"/>
    </row>
    <row r="22" spans="1:26" ht="51" x14ac:dyDescent="0.25">
      <c r="A22" s="176"/>
      <c r="B22" s="173"/>
      <c r="C22" s="201"/>
      <c r="D22" s="201"/>
      <c r="E22" s="201"/>
      <c r="F22" s="201"/>
      <c r="G22" s="201"/>
      <c r="H22" s="201"/>
      <c r="I22" s="106" t="s">
        <v>244</v>
      </c>
      <c r="J22" s="106" t="s">
        <v>219</v>
      </c>
      <c r="K22" s="42"/>
      <c r="L22" s="42"/>
      <c r="M22" s="201"/>
      <c r="N22" s="52">
        <v>3340422.77</v>
      </c>
      <c r="O22" s="52">
        <v>371158.09</v>
      </c>
      <c r="P22" s="52">
        <v>3340422.77</v>
      </c>
      <c r="Q22" s="52">
        <v>371158.09</v>
      </c>
      <c r="R22" s="176"/>
      <c r="S22" s="102" t="s">
        <v>49</v>
      </c>
      <c r="T22" s="102" t="s">
        <v>49</v>
      </c>
      <c r="U22" s="108">
        <v>17</v>
      </c>
      <c r="V22" s="102" t="s">
        <v>49</v>
      </c>
      <c r="W22" s="102" t="s">
        <v>48</v>
      </c>
      <c r="X22" s="102" t="s">
        <v>49</v>
      </c>
      <c r="Y22" s="51"/>
      <c r="Z22" s="170"/>
    </row>
    <row r="23" spans="1:26" ht="25.5" x14ac:dyDescent="0.25">
      <c r="A23" s="176"/>
      <c r="B23" s="173"/>
      <c r="C23" s="201"/>
      <c r="D23" s="201"/>
      <c r="E23" s="201"/>
      <c r="F23" s="201"/>
      <c r="G23" s="201"/>
      <c r="H23" s="201"/>
      <c r="I23" s="106" t="s">
        <v>245</v>
      </c>
      <c r="J23" s="106" t="s">
        <v>246</v>
      </c>
      <c r="K23" s="42"/>
      <c r="L23" s="42"/>
      <c r="M23" s="201"/>
      <c r="N23" s="52">
        <v>1330660.56</v>
      </c>
      <c r="O23" s="52">
        <v>147851.17000000001</v>
      </c>
      <c r="P23" s="52">
        <v>1330660.56</v>
      </c>
      <c r="Q23" s="52">
        <v>147851.17000000001</v>
      </c>
      <c r="R23" s="176"/>
      <c r="S23" s="102" t="s">
        <v>49</v>
      </c>
      <c r="T23" s="102" t="s">
        <v>48</v>
      </c>
      <c r="U23" s="108">
        <v>0</v>
      </c>
      <c r="V23" s="102" t="s">
        <v>49</v>
      </c>
      <c r="W23" s="102" t="s">
        <v>48</v>
      </c>
      <c r="X23" s="102" t="s">
        <v>49</v>
      </c>
      <c r="Y23" s="51"/>
      <c r="Z23" s="170"/>
    </row>
    <row r="24" spans="1:26" ht="38.25" x14ac:dyDescent="0.25">
      <c r="A24" s="176"/>
      <c r="B24" s="173"/>
      <c r="C24" s="201"/>
      <c r="D24" s="201"/>
      <c r="E24" s="201"/>
      <c r="F24" s="201"/>
      <c r="G24" s="201"/>
      <c r="H24" s="201"/>
      <c r="I24" s="106" t="s">
        <v>247</v>
      </c>
      <c r="J24" s="106" t="s">
        <v>248</v>
      </c>
      <c r="K24" s="42"/>
      <c r="L24" s="42"/>
      <c r="M24" s="201"/>
      <c r="N24" s="52">
        <v>575522.13</v>
      </c>
      <c r="O24" s="52">
        <v>63946.9</v>
      </c>
      <c r="P24" s="52">
        <v>575522.13</v>
      </c>
      <c r="Q24" s="52">
        <v>63946.9</v>
      </c>
      <c r="R24" s="176"/>
      <c r="S24" s="102" t="s">
        <v>49</v>
      </c>
      <c r="T24" s="102" t="s">
        <v>49</v>
      </c>
      <c r="U24" s="108">
        <v>1</v>
      </c>
      <c r="V24" s="102" t="s">
        <v>49</v>
      </c>
      <c r="W24" s="102" t="s">
        <v>48</v>
      </c>
      <c r="X24" s="102" t="s">
        <v>49</v>
      </c>
      <c r="Y24" s="51"/>
      <c r="Z24" s="170"/>
    </row>
    <row r="25" spans="1:26" ht="51" x14ac:dyDescent="0.25">
      <c r="A25" s="176"/>
      <c r="B25" s="173"/>
      <c r="C25" s="201"/>
      <c r="D25" s="201"/>
      <c r="E25" s="201"/>
      <c r="F25" s="201"/>
      <c r="G25" s="201"/>
      <c r="H25" s="201"/>
      <c r="I25" s="106" t="s">
        <v>249</v>
      </c>
      <c r="J25" s="106" t="s">
        <v>250</v>
      </c>
      <c r="K25" s="42"/>
      <c r="L25" s="42"/>
      <c r="M25" s="201"/>
      <c r="N25" s="52">
        <v>835632</v>
      </c>
      <c r="O25" s="52">
        <v>92848</v>
      </c>
      <c r="P25" s="52">
        <v>835632</v>
      </c>
      <c r="Q25" s="52">
        <v>92848</v>
      </c>
      <c r="R25" s="176"/>
      <c r="S25" s="102" t="s">
        <v>49</v>
      </c>
      <c r="T25" s="102" t="s">
        <v>49</v>
      </c>
      <c r="U25" s="108">
        <v>1</v>
      </c>
      <c r="V25" s="102" t="s">
        <v>49</v>
      </c>
      <c r="W25" s="102" t="s">
        <v>48</v>
      </c>
      <c r="X25" s="102" t="s">
        <v>49</v>
      </c>
      <c r="Y25" s="51"/>
      <c r="Z25" s="170"/>
    </row>
    <row r="26" spans="1:26" ht="25.5" x14ac:dyDescent="0.25">
      <c r="A26" s="176"/>
      <c r="B26" s="173"/>
      <c r="C26" s="201"/>
      <c r="D26" s="201"/>
      <c r="E26" s="201"/>
      <c r="F26" s="201"/>
      <c r="G26" s="201"/>
      <c r="H26" s="201"/>
      <c r="I26" s="106" t="s">
        <v>251</v>
      </c>
      <c r="J26" s="106" t="s">
        <v>252</v>
      </c>
      <c r="K26" s="42"/>
      <c r="L26" s="42"/>
      <c r="M26" s="201"/>
      <c r="N26" s="52">
        <v>430779.6</v>
      </c>
      <c r="O26" s="52">
        <v>47864.4</v>
      </c>
      <c r="P26" s="52">
        <v>430779.6</v>
      </c>
      <c r="Q26" s="52">
        <v>47864.4</v>
      </c>
      <c r="R26" s="176"/>
      <c r="S26" s="102" t="s">
        <v>49</v>
      </c>
      <c r="T26" s="102" t="s">
        <v>48</v>
      </c>
      <c r="U26" s="108">
        <v>0</v>
      </c>
      <c r="V26" s="102" t="s">
        <v>49</v>
      </c>
      <c r="W26" s="102" t="s">
        <v>48</v>
      </c>
      <c r="X26" s="102" t="s">
        <v>49</v>
      </c>
      <c r="Y26" s="51"/>
      <c r="Z26" s="170"/>
    </row>
    <row r="27" spans="1:26" ht="63.75" x14ac:dyDescent="0.25">
      <c r="A27" s="176"/>
      <c r="B27" s="173"/>
      <c r="C27" s="201"/>
      <c r="D27" s="201"/>
      <c r="E27" s="201"/>
      <c r="F27" s="201"/>
      <c r="G27" s="201"/>
      <c r="H27" s="201"/>
      <c r="I27" s="106" t="s">
        <v>253</v>
      </c>
      <c r="J27" s="106" t="s">
        <v>219</v>
      </c>
      <c r="K27" s="42"/>
      <c r="L27" s="42"/>
      <c r="M27" s="201"/>
      <c r="N27" s="52">
        <v>1265399.71</v>
      </c>
      <c r="O27" s="52">
        <v>140599.97</v>
      </c>
      <c r="P27" s="52">
        <v>1265399.71</v>
      </c>
      <c r="Q27" s="52">
        <v>140599.97</v>
      </c>
      <c r="R27" s="176"/>
      <c r="S27" s="102" t="s">
        <v>49</v>
      </c>
      <c r="T27" s="102" t="s">
        <v>49</v>
      </c>
      <c r="U27" s="108">
        <v>10</v>
      </c>
      <c r="V27" s="102" t="s">
        <v>49</v>
      </c>
      <c r="W27" s="102" t="s">
        <v>48</v>
      </c>
      <c r="X27" s="102" t="s">
        <v>49</v>
      </c>
      <c r="Y27" s="51"/>
      <c r="Z27" s="170"/>
    </row>
    <row r="28" spans="1:26" ht="51" x14ac:dyDescent="0.25">
      <c r="A28" s="176"/>
      <c r="B28" s="173"/>
      <c r="C28" s="201"/>
      <c r="D28" s="201"/>
      <c r="E28" s="201"/>
      <c r="F28" s="201"/>
      <c r="G28" s="201"/>
      <c r="H28" s="201"/>
      <c r="I28" s="106" t="s">
        <v>254</v>
      </c>
      <c r="J28" s="106" t="s">
        <v>219</v>
      </c>
      <c r="K28" s="42"/>
      <c r="L28" s="42"/>
      <c r="M28" s="201"/>
      <c r="N28" s="52">
        <v>816628.5</v>
      </c>
      <c r="O28" s="52">
        <v>90736.5</v>
      </c>
      <c r="P28" s="52">
        <v>816628.5</v>
      </c>
      <c r="Q28" s="52">
        <v>90736.5</v>
      </c>
      <c r="R28" s="176"/>
      <c r="S28" s="102" t="s">
        <v>49</v>
      </c>
      <c r="T28" s="102" t="s">
        <v>48</v>
      </c>
      <c r="U28" s="108">
        <v>0</v>
      </c>
      <c r="V28" s="102" t="s">
        <v>49</v>
      </c>
      <c r="W28" s="102" t="s">
        <v>48</v>
      </c>
      <c r="X28" s="102" t="s">
        <v>49</v>
      </c>
      <c r="Y28" s="51"/>
      <c r="Z28" s="170"/>
    </row>
    <row r="29" spans="1:26" ht="89.25" x14ac:dyDescent="0.25">
      <c r="A29" s="176"/>
      <c r="B29" s="173"/>
      <c r="C29" s="201"/>
      <c r="D29" s="201"/>
      <c r="E29" s="201"/>
      <c r="F29" s="201"/>
      <c r="G29" s="201"/>
      <c r="H29" s="201"/>
      <c r="I29" s="106" t="s">
        <v>255</v>
      </c>
      <c r="J29" s="106" t="s">
        <v>225</v>
      </c>
      <c r="K29" s="42"/>
      <c r="L29" s="42"/>
      <c r="M29" s="201"/>
      <c r="N29" s="52">
        <v>44585.18</v>
      </c>
      <c r="O29" s="52">
        <v>4953.91</v>
      </c>
      <c r="P29" s="52">
        <v>44585.18</v>
      </c>
      <c r="Q29" s="52">
        <v>4953.91</v>
      </c>
      <c r="R29" s="176"/>
      <c r="S29" s="102" t="s">
        <v>49</v>
      </c>
      <c r="T29" s="102" t="s">
        <v>48</v>
      </c>
      <c r="U29" s="108">
        <v>0</v>
      </c>
      <c r="V29" s="102" t="s">
        <v>49</v>
      </c>
      <c r="W29" s="102" t="s">
        <v>48</v>
      </c>
      <c r="X29" s="102" t="s">
        <v>49</v>
      </c>
      <c r="Y29" s="51"/>
      <c r="Z29" s="170"/>
    </row>
    <row r="30" spans="1:26" ht="63.75" x14ac:dyDescent="0.25">
      <c r="A30" s="176"/>
      <c r="B30" s="173"/>
      <c r="C30" s="201"/>
      <c r="D30" s="201"/>
      <c r="E30" s="201"/>
      <c r="F30" s="201"/>
      <c r="G30" s="201"/>
      <c r="H30" s="201"/>
      <c r="I30" s="106" t="s">
        <v>256</v>
      </c>
      <c r="J30" s="106" t="s">
        <v>219</v>
      </c>
      <c r="K30" s="42"/>
      <c r="L30" s="42"/>
      <c r="M30" s="201"/>
      <c r="N30" s="52">
        <v>142383.96</v>
      </c>
      <c r="O30" s="52">
        <v>15820.44</v>
      </c>
      <c r="P30" s="52">
        <v>142383.96</v>
      </c>
      <c r="Q30" s="52">
        <v>15820.44</v>
      </c>
      <c r="R30" s="176"/>
      <c r="S30" s="102" t="s">
        <v>49</v>
      </c>
      <c r="T30" s="102" t="s">
        <v>48</v>
      </c>
      <c r="U30" s="108">
        <v>0</v>
      </c>
      <c r="V30" s="102" t="s">
        <v>49</v>
      </c>
      <c r="W30" s="102" t="s">
        <v>48</v>
      </c>
      <c r="X30" s="102" t="s">
        <v>49</v>
      </c>
      <c r="Y30" s="51"/>
      <c r="Z30" s="170"/>
    </row>
    <row r="31" spans="1:26" ht="63.75" x14ac:dyDescent="0.25">
      <c r="A31" s="176"/>
      <c r="B31" s="173"/>
      <c r="C31" s="201"/>
      <c r="D31" s="201"/>
      <c r="E31" s="201"/>
      <c r="F31" s="201"/>
      <c r="G31" s="201"/>
      <c r="H31" s="201"/>
      <c r="I31" s="106" t="s">
        <v>257</v>
      </c>
      <c r="J31" s="106" t="s">
        <v>219</v>
      </c>
      <c r="K31" s="42"/>
      <c r="L31" s="42"/>
      <c r="M31" s="201"/>
      <c r="N31" s="52">
        <v>4558060.75</v>
      </c>
      <c r="O31" s="52">
        <v>506451.19</v>
      </c>
      <c r="P31" s="52">
        <v>4558060.75</v>
      </c>
      <c r="Q31" s="52">
        <v>506451.19</v>
      </c>
      <c r="R31" s="176"/>
      <c r="S31" s="102" t="s">
        <v>49</v>
      </c>
      <c r="T31" s="102" t="s">
        <v>48</v>
      </c>
      <c r="U31" s="108">
        <v>0</v>
      </c>
      <c r="V31" s="102" t="s">
        <v>49</v>
      </c>
      <c r="W31" s="102" t="s">
        <v>48</v>
      </c>
      <c r="X31" s="102" t="s">
        <v>49</v>
      </c>
      <c r="Y31" s="51"/>
      <c r="Z31" s="170"/>
    </row>
    <row r="32" spans="1:26" ht="89.25" x14ac:dyDescent="0.25">
      <c r="A32" s="176"/>
      <c r="B32" s="173"/>
      <c r="C32" s="201"/>
      <c r="D32" s="201"/>
      <c r="E32" s="201"/>
      <c r="F32" s="201"/>
      <c r="G32" s="201"/>
      <c r="H32" s="201"/>
      <c r="I32" s="106" t="s">
        <v>258</v>
      </c>
      <c r="J32" s="106" t="s">
        <v>259</v>
      </c>
      <c r="K32" s="42"/>
      <c r="L32" s="42"/>
      <c r="M32" s="201"/>
      <c r="N32" s="52">
        <v>6098621.5800000001</v>
      </c>
      <c r="O32" s="52">
        <v>677624.62</v>
      </c>
      <c r="P32" s="52">
        <v>6098621.5800000001</v>
      </c>
      <c r="Q32" s="52">
        <v>677624.62</v>
      </c>
      <c r="R32" s="176"/>
      <c r="S32" s="102" t="s">
        <v>49</v>
      </c>
      <c r="T32" s="102" t="s">
        <v>49</v>
      </c>
      <c r="U32" s="108">
        <v>10</v>
      </c>
      <c r="V32" s="102" t="s">
        <v>49</v>
      </c>
      <c r="W32" s="102" t="s">
        <v>48</v>
      </c>
      <c r="X32" s="102" t="s">
        <v>49</v>
      </c>
      <c r="Y32" s="51"/>
      <c r="Z32" s="170"/>
    </row>
    <row r="33" spans="1:26" ht="51" x14ac:dyDescent="0.25">
      <c r="A33" s="176"/>
      <c r="B33" s="173"/>
      <c r="C33" s="201"/>
      <c r="D33" s="201"/>
      <c r="E33" s="201"/>
      <c r="F33" s="201"/>
      <c r="G33" s="201"/>
      <c r="H33" s="201"/>
      <c r="I33" s="106" t="s">
        <v>260</v>
      </c>
      <c r="J33" s="106" t="s">
        <v>215</v>
      </c>
      <c r="K33" s="42"/>
      <c r="L33" s="42"/>
      <c r="M33" s="201"/>
      <c r="N33" s="52">
        <v>6409902.8300000001</v>
      </c>
      <c r="O33" s="52">
        <v>712211.43</v>
      </c>
      <c r="P33" s="52">
        <v>6409902.8300000001</v>
      </c>
      <c r="Q33" s="52">
        <v>712211.43</v>
      </c>
      <c r="R33" s="176"/>
      <c r="S33" s="102" t="s">
        <v>49</v>
      </c>
      <c r="T33" s="102" t="s">
        <v>49</v>
      </c>
      <c r="U33" s="108">
        <v>8</v>
      </c>
      <c r="V33" s="102" t="s">
        <v>49</v>
      </c>
      <c r="W33" s="102" t="s">
        <v>48</v>
      </c>
      <c r="X33" s="102" t="s">
        <v>49</v>
      </c>
      <c r="Y33" s="51"/>
      <c r="Z33" s="170"/>
    </row>
    <row r="34" spans="1:26" ht="38.25" x14ac:dyDescent="0.25">
      <c r="A34" s="176"/>
      <c r="B34" s="173"/>
      <c r="C34" s="201"/>
      <c r="D34" s="201"/>
      <c r="E34" s="201"/>
      <c r="F34" s="201"/>
      <c r="G34" s="201"/>
      <c r="H34" s="201"/>
      <c r="I34" s="106" t="s">
        <v>261</v>
      </c>
      <c r="J34" s="106" t="s">
        <v>262</v>
      </c>
      <c r="K34" s="42"/>
      <c r="L34" s="42"/>
      <c r="M34" s="201"/>
      <c r="N34" s="52">
        <v>1090406.1299999999</v>
      </c>
      <c r="O34" s="52">
        <v>121156.24</v>
      </c>
      <c r="P34" s="52">
        <v>1090406.1299999999</v>
      </c>
      <c r="Q34" s="52">
        <v>121156.24</v>
      </c>
      <c r="R34" s="176"/>
      <c r="S34" s="102" t="s">
        <v>49</v>
      </c>
      <c r="T34" s="102" t="s">
        <v>49</v>
      </c>
      <c r="U34" s="108">
        <v>4</v>
      </c>
      <c r="V34" s="102" t="s">
        <v>49</v>
      </c>
      <c r="W34" s="102" t="s">
        <v>48</v>
      </c>
      <c r="X34" s="102" t="s">
        <v>49</v>
      </c>
      <c r="Y34" s="51"/>
      <c r="Z34" s="170"/>
    </row>
    <row r="35" spans="1:26" ht="38.25" x14ac:dyDescent="0.25">
      <c r="A35" s="177"/>
      <c r="B35" s="174"/>
      <c r="C35" s="202"/>
      <c r="D35" s="202"/>
      <c r="E35" s="202"/>
      <c r="F35" s="202"/>
      <c r="G35" s="202"/>
      <c r="H35" s="202"/>
      <c r="I35" s="106" t="s">
        <v>263</v>
      </c>
      <c r="J35" s="106" t="s">
        <v>264</v>
      </c>
      <c r="K35" s="42"/>
      <c r="L35" s="42"/>
      <c r="M35" s="202"/>
      <c r="N35" s="52">
        <v>195030</v>
      </c>
      <c r="O35" s="52">
        <v>21670</v>
      </c>
      <c r="P35" s="52">
        <v>195030</v>
      </c>
      <c r="Q35" s="52">
        <v>21670</v>
      </c>
      <c r="R35" s="177"/>
      <c r="S35" s="102" t="s">
        <v>49</v>
      </c>
      <c r="T35" s="102" t="s">
        <v>49</v>
      </c>
      <c r="U35" s="108">
        <v>2</v>
      </c>
      <c r="V35" s="102" t="s">
        <v>49</v>
      </c>
      <c r="W35" s="102" t="s">
        <v>48</v>
      </c>
      <c r="X35" s="102" t="s">
        <v>49</v>
      </c>
      <c r="Y35" s="51"/>
      <c r="Z35" s="170"/>
    </row>
    <row r="36" spans="1:26" ht="51" x14ac:dyDescent="0.25">
      <c r="A36" s="170" t="s">
        <v>213</v>
      </c>
      <c r="B36" s="171" t="s">
        <v>62</v>
      </c>
      <c r="C36" s="169" t="s">
        <v>77</v>
      </c>
      <c r="D36" s="169" t="s">
        <v>48</v>
      </c>
      <c r="E36" s="169"/>
      <c r="F36" s="169"/>
      <c r="G36" s="106" t="s">
        <v>214</v>
      </c>
      <c r="H36" s="106" t="s">
        <v>215</v>
      </c>
      <c r="I36" s="106"/>
      <c r="J36" s="106"/>
      <c r="K36" s="106"/>
      <c r="L36" s="106"/>
      <c r="M36" s="169" t="s">
        <v>265</v>
      </c>
      <c r="N36" s="50">
        <v>30754158.530000001</v>
      </c>
      <c r="O36" s="50">
        <v>5427204.4400000004</v>
      </c>
      <c r="P36" s="50">
        <v>30754158.530000001</v>
      </c>
      <c r="Q36" s="50">
        <v>5427204.4400000004</v>
      </c>
      <c r="R36" s="170" t="s">
        <v>266</v>
      </c>
      <c r="S36" s="102" t="s">
        <v>48</v>
      </c>
      <c r="T36" s="102" t="s">
        <v>48</v>
      </c>
      <c r="U36" s="108"/>
      <c r="V36" s="102" t="s">
        <v>48</v>
      </c>
      <c r="W36" s="102" t="s">
        <v>49</v>
      </c>
      <c r="X36" s="102" t="s">
        <v>49</v>
      </c>
      <c r="Y36" s="51" t="s">
        <v>46</v>
      </c>
      <c r="Z36" s="170" t="s">
        <v>267</v>
      </c>
    </row>
    <row r="37" spans="1:26" ht="102" x14ac:dyDescent="0.25">
      <c r="A37" s="170"/>
      <c r="B37" s="171"/>
      <c r="C37" s="169"/>
      <c r="D37" s="169"/>
      <c r="E37" s="169"/>
      <c r="F37" s="169"/>
      <c r="G37" s="169"/>
      <c r="H37" s="169"/>
      <c r="I37" s="104" t="s">
        <v>268</v>
      </c>
      <c r="J37" s="104" t="s">
        <v>215</v>
      </c>
      <c r="K37" s="104" t="s">
        <v>269</v>
      </c>
      <c r="L37" s="104" t="s">
        <v>270</v>
      </c>
      <c r="M37" s="169"/>
      <c r="N37" s="84"/>
      <c r="O37" s="84"/>
      <c r="P37" s="84"/>
      <c r="Q37" s="84"/>
      <c r="R37" s="170"/>
      <c r="S37" s="102" t="s">
        <v>48</v>
      </c>
      <c r="T37" s="102" t="s">
        <v>48</v>
      </c>
      <c r="U37" s="108"/>
      <c r="V37" s="102" t="s">
        <v>48</v>
      </c>
      <c r="W37" s="102" t="s">
        <v>49</v>
      </c>
      <c r="X37" s="102" t="s">
        <v>49</v>
      </c>
      <c r="Y37" s="51"/>
      <c r="Z37" s="170"/>
    </row>
    <row r="38" spans="1:26" ht="25.5" x14ac:dyDescent="0.25">
      <c r="A38" s="170"/>
      <c r="B38" s="171"/>
      <c r="C38" s="169"/>
      <c r="D38" s="169"/>
      <c r="E38" s="169"/>
      <c r="F38" s="169"/>
      <c r="G38" s="169"/>
      <c r="H38" s="169"/>
      <c r="I38" s="181" t="s">
        <v>271</v>
      </c>
      <c r="J38" s="184" t="s">
        <v>219</v>
      </c>
      <c r="K38" s="106" t="s">
        <v>272</v>
      </c>
      <c r="L38" s="181" t="s">
        <v>219</v>
      </c>
      <c r="M38" s="169"/>
      <c r="N38" s="52"/>
      <c r="O38" s="52"/>
      <c r="P38" s="52"/>
      <c r="Q38" s="52"/>
      <c r="R38" s="170"/>
      <c r="S38" s="176"/>
      <c r="T38" s="176"/>
      <c r="U38" s="173"/>
      <c r="V38" s="176"/>
      <c r="W38" s="176"/>
      <c r="X38" s="176"/>
      <c r="Y38" s="175"/>
      <c r="Z38" s="170"/>
    </row>
    <row r="39" spans="1:26" ht="25.5" x14ac:dyDescent="0.25">
      <c r="A39" s="170"/>
      <c r="B39" s="171"/>
      <c r="C39" s="169"/>
      <c r="D39" s="169"/>
      <c r="E39" s="169"/>
      <c r="F39" s="169"/>
      <c r="G39" s="169"/>
      <c r="H39" s="169"/>
      <c r="I39" s="181"/>
      <c r="J39" s="184"/>
      <c r="K39" s="106" t="s">
        <v>273</v>
      </c>
      <c r="L39" s="181"/>
      <c r="M39" s="169"/>
      <c r="N39" s="52"/>
      <c r="O39" s="52"/>
      <c r="P39" s="52"/>
      <c r="Q39" s="52"/>
      <c r="R39" s="170"/>
      <c r="S39" s="176"/>
      <c r="T39" s="176"/>
      <c r="U39" s="173"/>
      <c r="V39" s="176"/>
      <c r="W39" s="176"/>
      <c r="X39" s="176"/>
      <c r="Y39" s="178"/>
      <c r="Z39" s="170"/>
    </row>
    <row r="40" spans="1:26" ht="25.5" x14ac:dyDescent="0.25">
      <c r="A40" s="170"/>
      <c r="B40" s="171"/>
      <c r="C40" s="169"/>
      <c r="D40" s="169"/>
      <c r="E40" s="169"/>
      <c r="F40" s="169"/>
      <c r="G40" s="169"/>
      <c r="H40" s="169"/>
      <c r="I40" s="181"/>
      <c r="J40" s="184"/>
      <c r="K40" s="106" t="s">
        <v>274</v>
      </c>
      <c r="L40" s="181"/>
      <c r="M40" s="169"/>
      <c r="N40" s="52"/>
      <c r="O40" s="52"/>
      <c r="P40" s="52"/>
      <c r="Q40" s="52"/>
      <c r="R40" s="170"/>
      <c r="S40" s="176"/>
      <c r="T40" s="176"/>
      <c r="U40" s="173"/>
      <c r="V40" s="176"/>
      <c r="W40" s="176"/>
      <c r="X40" s="176"/>
      <c r="Y40" s="178"/>
      <c r="Z40" s="170"/>
    </row>
    <row r="41" spans="1:26" ht="25.5" x14ac:dyDescent="0.25">
      <c r="A41" s="170"/>
      <c r="B41" s="171"/>
      <c r="C41" s="169"/>
      <c r="D41" s="169"/>
      <c r="E41" s="169"/>
      <c r="F41" s="169"/>
      <c r="G41" s="169"/>
      <c r="H41" s="169"/>
      <c r="I41" s="181"/>
      <c r="J41" s="184"/>
      <c r="K41" s="106" t="s">
        <v>275</v>
      </c>
      <c r="L41" s="181"/>
      <c r="M41" s="169"/>
      <c r="N41" s="52"/>
      <c r="O41" s="52"/>
      <c r="P41" s="52"/>
      <c r="Q41" s="52"/>
      <c r="R41" s="170"/>
      <c r="S41" s="176"/>
      <c r="T41" s="176"/>
      <c r="U41" s="173"/>
      <c r="V41" s="176"/>
      <c r="W41" s="176"/>
      <c r="X41" s="176"/>
      <c r="Y41" s="178"/>
      <c r="Z41" s="170"/>
    </row>
    <row r="42" spans="1:26" ht="25.5" x14ac:dyDescent="0.25">
      <c r="A42" s="170"/>
      <c r="B42" s="171"/>
      <c r="C42" s="169"/>
      <c r="D42" s="169"/>
      <c r="E42" s="169"/>
      <c r="F42" s="169"/>
      <c r="G42" s="169"/>
      <c r="H42" s="169"/>
      <c r="I42" s="181"/>
      <c r="J42" s="184"/>
      <c r="K42" s="106" t="s">
        <v>276</v>
      </c>
      <c r="L42" s="181"/>
      <c r="M42" s="169"/>
      <c r="N42" s="52"/>
      <c r="O42" s="52"/>
      <c r="P42" s="52"/>
      <c r="Q42" s="52"/>
      <c r="R42" s="170"/>
      <c r="S42" s="176"/>
      <c r="T42" s="176"/>
      <c r="U42" s="173"/>
      <c r="V42" s="176"/>
      <c r="W42" s="176"/>
      <c r="X42" s="176"/>
      <c r="Y42" s="178"/>
      <c r="Z42" s="170"/>
    </row>
    <row r="43" spans="1:26" ht="114.75" x14ac:dyDescent="0.25">
      <c r="A43" s="170"/>
      <c r="B43" s="171"/>
      <c r="C43" s="169"/>
      <c r="D43" s="169"/>
      <c r="E43" s="169"/>
      <c r="F43" s="169"/>
      <c r="G43" s="169"/>
      <c r="H43" s="169"/>
      <c r="I43" s="181"/>
      <c r="J43" s="184"/>
      <c r="K43" s="106" t="s">
        <v>277</v>
      </c>
      <c r="L43" s="181"/>
      <c r="M43" s="169"/>
      <c r="N43" s="52"/>
      <c r="O43" s="52"/>
      <c r="P43" s="52"/>
      <c r="Q43" s="52"/>
      <c r="R43" s="170"/>
      <c r="S43" s="176"/>
      <c r="T43" s="176"/>
      <c r="U43" s="173"/>
      <c r="V43" s="176"/>
      <c r="W43" s="176"/>
      <c r="X43" s="176"/>
      <c r="Y43" s="178"/>
      <c r="Z43" s="170"/>
    </row>
    <row r="44" spans="1:26" ht="76.5" x14ac:dyDescent="0.25">
      <c r="A44" s="170"/>
      <c r="B44" s="171"/>
      <c r="C44" s="169"/>
      <c r="D44" s="169"/>
      <c r="E44" s="169"/>
      <c r="F44" s="169"/>
      <c r="G44" s="169"/>
      <c r="H44" s="169"/>
      <c r="I44" s="181"/>
      <c r="J44" s="184"/>
      <c r="K44" s="106" t="s">
        <v>278</v>
      </c>
      <c r="L44" s="181"/>
      <c r="M44" s="169"/>
      <c r="N44" s="52"/>
      <c r="O44" s="52"/>
      <c r="P44" s="52"/>
      <c r="Q44" s="52"/>
      <c r="R44" s="170"/>
      <c r="S44" s="176"/>
      <c r="T44" s="176"/>
      <c r="U44" s="173"/>
      <c r="V44" s="176"/>
      <c r="W44" s="176"/>
      <c r="X44" s="176"/>
      <c r="Y44" s="178"/>
      <c r="Z44" s="170"/>
    </row>
    <row r="45" spans="1:26" ht="39" x14ac:dyDescent="0.25">
      <c r="A45" s="170"/>
      <c r="B45" s="171"/>
      <c r="C45" s="169"/>
      <c r="D45" s="169"/>
      <c r="E45" s="169"/>
      <c r="F45" s="169"/>
      <c r="G45" s="169"/>
      <c r="H45" s="169"/>
      <c r="I45" s="181"/>
      <c r="J45" s="184"/>
      <c r="K45" s="36" t="s">
        <v>279</v>
      </c>
      <c r="L45" s="181"/>
      <c r="M45" s="169"/>
      <c r="N45" s="52"/>
      <c r="O45" s="52"/>
      <c r="P45" s="52"/>
      <c r="Q45" s="52"/>
      <c r="R45" s="170"/>
      <c r="S45" s="176"/>
      <c r="T45" s="176"/>
      <c r="U45" s="173"/>
      <c r="V45" s="176"/>
      <c r="W45" s="176"/>
      <c r="X45" s="176"/>
      <c r="Y45" s="178"/>
      <c r="Z45" s="170"/>
    </row>
    <row r="46" spans="1:26" ht="39" x14ac:dyDescent="0.25">
      <c r="A46" s="170"/>
      <c r="B46" s="171"/>
      <c r="C46" s="169"/>
      <c r="D46" s="169"/>
      <c r="E46" s="169"/>
      <c r="F46" s="169"/>
      <c r="G46" s="169"/>
      <c r="H46" s="169"/>
      <c r="I46" s="181"/>
      <c r="J46" s="184"/>
      <c r="K46" s="36" t="s">
        <v>280</v>
      </c>
      <c r="L46" s="181"/>
      <c r="M46" s="169"/>
      <c r="N46" s="52"/>
      <c r="O46" s="52"/>
      <c r="P46" s="52"/>
      <c r="Q46" s="52"/>
      <c r="R46" s="170"/>
      <c r="S46" s="176"/>
      <c r="T46" s="176"/>
      <c r="U46" s="173"/>
      <c r="V46" s="176"/>
      <c r="W46" s="176"/>
      <c r="X46" s="176"/>
      <c r="Y46" s="178"/>
      <c r="Z46" s="170"/>
    </row>
    <row r="47" spans="1:26" ht="39" x14ac:dyDescent="0.25">
      <c r="A47" s="170"/>
      <c r="B47" s="171"/>
      <c r="C47" s="169"/>
      <c r="D47" s="169"/>
      <c r="E47" s="169"/>
      <c r="F47" s="169"/>
      <c r="G47" s="169"/>
      <c r="H47" s="169"/>
      <c r="I47" s="181"/>
      <c r="J47" s="184"/>
      <c r="K47" s="36" t="s">
        <v>281</v>
      </c>
      <c r="L47" s="181"/>
      <c r="M47" s="169"/>
      <c r="N47" s="52"/>
      <c r="O47" s="52"/>
      <c r="P47" s="52"/>
      <c r="Q47" s="52"/>
      <c r="R47" s="170"/>
      <c r="S47" s="176"/>
      <c r="T47" s="176"/>
      <c r="U47" s="173"/>
      <c r="V47" s="176"/>
      <c r="W47" s="176"/>
      <c r="X47" s="176"/>
      <c r="Y47" s="178"/>
      <c r="Z47" s="170"/>
    </row>
    <row r="48" spans="1:26" ht="39" x14ac:dyDescent="0.25">
      <c r="A48" s="170"/>
      <c r="B48" s="171"/>
      <c r="C48" s="169"/>
      <c r="D48" s="169"/>
      <c r="E48" s="169"/>
      <c r="F48" s="169"/>
      <c r="G48" s="169"/>
      <c r="H48" s="169"/>
      <c r="I48" s="181"/>
      <c r="J48" s="184"/>
      <c r="K48" s="36" t="s">
        <v>282</v>
      </c>
      <c r="L48" s="181"/>
      <c r="M48" s="169"/>
      <c r="N48" s="52"/>
      <c r="O48" s="52"/>
      <c r="P48" s="52"/>
      <c r="Q48" s="52"/>
      <c r="R48" s="170"/>
      <c r="S48" s="176"/>
      <c r="T48" s="176"/>
      <c r="U48" s="173"/>
      <c r="V48" s="176"/>
      <c r="W48" s="176"/>
      <c r="X48" s="176"/>
      <c r="Y48" s="178"/>
      <c r="Z48" s="170"/>
    </row>
    <row r="49" spans="1:26" ht="51.75" x14ac:dyDescent="0.25">
      <c r="A49" s="170"/>
      <c r="B49" s="171"/>
      <c r="C49" s="169"/>
      <c r="D49" s="169"/>
      <c r="E49" s="169"/>
      <c r="F49" s="169"/>
      <c r="G49" s="169"/>
      <c r="H49" s="169"/>
      <c r="I49" s="181"/>
      <c r="J49" s="184"/>
      <c r="K49" s="36" t="s">
        <v>283</v>
      </c>
      <c r="L49" s="181"/>
      <c r="M49" s="169"/>
      <c r="N49" s="52"/>
      <c r="O49" s="52"/>
      <c r="P49" s="52"/>
      <c r="Q49" s="52"/>
      <c r="R49" s="170"/>
      <c r="S49" s="176"/>
      <c r="T49" s="176"/>
      <c r="U49" s="173"/>
      <c r="V49" s="176"/>
      <c r="W49" s="176"/>
      <c r="X49" s="176"/>
      <c r="Y49" s="178"/>
      <c r="Z49" s="170"/>
    </row>
    <row r="50" spans="1:26" ht="51.75" x14ac:dyDescent="0.25">
      <c r="A50" s="170"/>
      <c r="B50" s="171"/>
      <c r="C50" s="169"/>
      <c r="D50" s="169"/>
      <c r="E50" s="169"/>
      <c r="F50" s="169"/>
      <c r="G50" s="169"/>
      <c r="H50" s="169"/>
      <c r="I50" s="181"/>
      <c r="J50" s="184"/>
      <c r="K50" s="36" t="s">
        <v>284</v>
      </c>
      <c r="L50" s="181"/>
      <c r="M50" s="169"/>
      <c r="N50" s="52"/>
      <c r="O50" s="52"/>
      <c r="P50" s="52"/>
      <c r="Q50" s="52"/>
      <c r="R50" s="170"/>
      <c r="S50" s="176"/>
      <c r="T50" s="176"/>
      <c r="U50" s="173"/>
      <c r="V50" s="176"/>
      <c r="W50" s="176"/>
      <c r="X50" s="176"/>
      <c r="Y50" s="178"/>
      <c r="Z50" s="170"/>
    </row>
    <row r="51" spans="1:26" ht="39" x14ac:dyDescent="0.25">
      <c r="A51" s="170"/>
      <c r="B51" s="171"/>
      <c r="C51" s="169"/>
      <c r="D51" s="169"/>
      <c r="E51" s="169"/>
      <c r="F51" s="169"/>
      <c r="G51" s="169"/>
      <c r="H51" s="169"/>
      <c r="I51" s="181"/>
      <c r="J51" s="184"/>
      <c r="K51" s="36" t="s">
        <v>285</v>
      </c>
      <c r="L51" s="181"/>
      <c r="M51" s="169"/>
      <c r="N51" s="52"/>
      <c r="O51" s="52"/>
      <c r="P51" s="52"/>
      <c r="Q51" s="52"/>
      <c r="R51" s="170"/>
      <c r="S51" s="176"/>
      <c r="T51" s="176"/>
      <c r="U51" s="173"/>
      <c r="V51" s="176"/>
      <c r="W51" s="176"/>
      <c r="X51" s="176"/>
      <c r="Y51" s="178"/>
      <c r="Z51" s="170"/>
    </row>
    <row r="52" spans="1:26" ht="51.75" x14ac:dyDescent="0.25">
      <c r="A52" s="170"/>
      <c r="B52" s="171"/>
      <c r="C52" s="169"/>
      <c r="D52" s="169"/>
      <c r="E52" s="169"/>
      <c r="F52" s="169"/>
      <c r="G52" s="169"/>
      <c r="H52" s="169"/>
      <c r="I52" s="181"/>
      <c r="J52" s="184"/>
      <c r="K52" s="36" t="s">
        <v>286</v>
      </c>
      <c r="L52" s="181"/>
      <c r="M52" s="169"/>
      <c r="N52" s="52"/>
      <c r="O52" s="52"/>
      <c r="P52" s="52"/>
      <c r="Q52" s="52"/>
      <c r="R52" s="170"/>
      <c r="S52" s="176"/>
      <c r="T52" s="176"/>
      <c r="U52" s="173"/>
      <c r="V52" s="176"/>
      <c r="W52" s="176"/>
      <c r="X52" s="176"/>
      <c r="Y52" s="178"/>
      <c r="Z52" s="170"/>
    </row>
    <row r="53" spans="1:26" ht="39" x14ac:dyDescent="0.25">
      <c r="A53" s="170"/>
      <c r="B53" s="171"/>
      <c r="C53" s="169"/>
      <c r="D53" s="169"/>
      <c r="E53" s="169"/>
      <c r="F53" s="169"/>
      <c r="G53" s="169"/>
      <c r="H53" s="169"/>
      <c r="I53" s="181"/>
      <c r="J53" s="184"/>
      <c r="K53" s="36" t="s">
        <v>287</v>
      </c>
      <c r="L53" s="181"/>
      <c r="M53" s="169"/>
      <c r="N53" s="52"/>
      <c r="O53" s="52"/>
      <c r="P53" s="52"/>
      <c r="Q53" s="52"/>
      <c r="R53" s="170"/>
      <c r="S53" s="176"/>
      <c r="T53" s="176"/>
      <c r="U53" s="173"/>
      <c r="V53" s="176"/>
      <c r="W53" s="176"/>
      <c r="X53" s="176"/>
      <c r="Y53" s="178"/>
      <c r="Z53" s="170"/>
    </row>
    <row r="54" spans="1:26" ht="39" x14ac:dyDescent="0.25">
      <c r="A54" s="170"/>
      <c r="B54" s="171"/>
      <c r="C54" s="169"/>
      <c r="D54" s="169"/>
      <c r="E54" s="169"/>
      <c r="F54" s="169"/>
      <c r="G54" s="169"/>
      <c r="H54" s="169"/>
      <c r="I54" s="181"/>
      <c r="J54" s="184"/>
      <c r="K54" s="36" t="s">
        <v>288</v>
      </c>
      <c r="L54" s="181"/>
      <c r="M54" s="169"/>
      <c r="N54" s="52"/>
      <c r="O54" s="52"/>
      <c r="P54" s="52"/>
      <c r="Q54" s="52"/>
      <c r="R54" s="170"/>
      <c r="S54" s="176"/>
      <c r="T54" s="176"/>
      <c r="U54" s="173"/>
      <c r="V54" s="176"/>
      <c r="W54" s="176"/>
      <c r="X54" s="176"/>
      <c r="Y54" s="178"/>
      <c r="Z54" s="170"/>
    </row>
    <row r="55" spans="1:26" ht="51.75" x14ac:dyDescent="0.25">
      <c r="A55" s="170"/>
      <c r="B55" s="171"/>
      <c r="C55" s="169"/>
      <c r="D55" s="169"/>
      <c r="E55" s="169"/>
      <c r="F55" s="169"/>
      <c r="G55" s="169"/>
      <c r="H55" s="169"/>
      <c r="I55" s="181"/>
      <c r="J55" s="184"/>
      <c r="K55" s="36" t="s">
        <v>289</v>
      </c>
      <c r="L55" s="181"/>
      <c r="M55" s="169"/>
      <c r="N55" s="52"/>
      <c r="O55" s="52"/>
      <c r="P55" s="52"/>
      <c r="Q55" s="52"/>
      <c r="R55" s="170"/>
      <c r="S55" s="176"/>
      <c r="T55" s="176"/>
      <c r="U55" s="173"/>
      <c r="V55" s="176"/>
      <c r="W55" s="176"/>
      <c r="X55" s="176"/>
      <c r="Y55" s="178"/>
      <c r="Z55" s="170"/>
    </row>
    <row r="56" spans="1:26" ht="39" x14ac:dyDescent="0.25">
      <c r="A56" s="170"/>
      <c r="B56" s="171"/>
      <c r="C56" s="169"/>
      <c r="D56" s="169"/>
      <c r="E56" s="169"/>
      <c r="F56" s="169"/>
      <c r="G56" s="169"/>
      <c r="H56" s="169"/>
      <c r="I56" s="181"/>
      <c r="J56" s="184"/>
      <c r="K56" s="36" t="s">
        <v>290</v>
      </c>
      <c r="L56" s="181"/>
      <c r="M56" s="169"/>
      <c r="N56" s="52"/>
      <c r="O56" s="52"/>
      <c r="P56" s="52"/>
      <c r="Q56" s="52"/>
      <c r="R56" s="170"/>
      <c r="S56" s="176"/>
      <c r="T56" s="176"/>
      <c r="U56" s="173"/>
      <c r="V56" s="176"/>
      <c r="W56" s="176"/>
      <c r="X56" s="176"/>
      <c r="Y56" s="178"/>
      <c r="Z56" s="170"/>
    </row>
    <row r="57" spans="1:26" ht="39" x14ac:dyDescent="0.25">
      <c r="A57" s="170"/>
      <c r="B57" s="171"/>
      <c r="C57" s="169"/>
      <c r="D57" s="169"/>
      <c r="E57" s="169"/>
      <c r="F57" s="169"/>
      <c r="G57" s="169"/>
      <c r="H57" s="169"/>
      <c r="I57" s="181"/>
      <c r="J57" s="184"/>
      <c r="K57" s="36" t="s">
        <v>291</v>
      </c>
      <c r="L57" s="181"/>
      <c r="M57" s="169"/>
      <c r="N57" s="52"/>
      <c r="O57" s="52"/>
      <c r="P57" s="52"/>
      <c r="Q57" s="52"/>
      <c r="R57" s="170"/>
      <c r="S57" s="176"/>
      <c r="T57" s="176"/>
      <c r="U57" s="173"/>
      <c r="V57" s="176"/>
      <c r="W57" s="176"/>
      <c r="X57" s="176"/>
      <c r="Y57" s="178"/>
      <c r="Z57" s="170"/>
    </row>
    <row r="58" spans="1:26" ht="39" x14ac:dyDescent="0.25">
      <c r="A58" s="170"/>
      <c r="B58" s="171"/>
      <c r="C58" s="169"/>
      <c r="D58" s="169"/>
      <c r="E58" s="169"/>
      <c r="F58" s="169"/>
      <c r="G58" s="169"/>
      <c r="H58" s="169"/>
      <c r="I58" s="181"/>
      <c r="J58" s="184"/>
      <c r="K58" s="36" t="s">
        <v>292</v>
      </c>
      <c r="L58" s="181"/>
      <c r="M58" s="169"/>
      <c r="N58" s="52"/>
      <c r="O58" s="52"/>
      <c r="P58" s="52"/>
      <c r="Q58" s="52"/>
      <c r="R58" s="170"/>
      <c r="S58" s="176"/>
      <c r="T58" s="176"/>
      <c r="U58" s="173"/>
      <c r="V58" s="176"/>
      <c r="W58" s="176"/>
      <c r="X58" s="176"/>
      <c r="Y58" s="178"/>
      <c r="Z58" s="170"/>
    </row>
    <row r="59" spans="1:26" ht="51.75" x14ac:dyDescent="0.25">
      <c r="A59" s="170"/>
      <c r="B59" s="171"/>
      <c r="C59" s="169"/>
      <c r="D59" s="169"/>
      <c r="E59" s="169"/>
      <c r="F59" s="169"/>
      <c r="G59" s="169"/>
      <c r="H59" s="169"/>
      <c r="I59" s="181"/>
      <c r="J59" s="184"/>
      <c r="K59" s="36" t="s">
        <v>293</v>
      </c>
      <c r="L59" s="181"/>
      <c r="M59" s="169"/>
      <c r="N59" s="52"/>
      <c r="O59" s="52"/>
      <c r="P59" s="52"/>
      <c r="Q59" s="52"/>
      <c r="R59" s="170"/>
      <c r="S59" s="176"/>
      <c r="T59" s="176"/>
      <c r="U59" s="173"/>
      <c r="V59" s="176"/>
      <c r="W59" s="176"/>
      <c r="X59" s="176"/>
      <c r="Y59" s="178"/>
      <c r="Z59" s="170"/>
    </row>
    <row r="60" spans="1:26" ht="51.75" x14ac:dyDescent="0.25">
      <c r="A60" s="170"/>
      <c r="B60" s="171"/>
      <c r="C60" s="169"/>
      <c r="D60" s="169"/>
      <c r="E60" s="169"/>
      <c r="F60" s="169"/>
      <c r="G60" s="169"/>
      <c r="H60" s="169"/>
      <c r="I60" s="181"/>
      <c r="J60" s="184"/>
      <c r="K60" s="36" t="s">
        <v>294</v>
      </c>
      <c r="L60" s="181"/>
      <c r="M60" s="169"/>
      <c r="N60" s="52"/>
      <c r="O60" s="52"/>
      <c r="P60" s="52"/>
      <c r="Q60" s="52"/>
      <c r="R60" s="170"/>
      <c r="S60" s="176"/>
      <c r="T60" s="176"/>
      <c r="U60" s="173"/>
      <c r="V60" s="176"/>
      <c r="W60" s="176"/>
      <c r="X60" s="176"/>
      <c r="Y60" s="178"/>
      <c r="Z60" s="170"/>
    </row>
    <row r="61" spans="1:26" ht="51.75" x14ac:dyDescent="0.25">
      <c r="A61" s="170"/>
      <c r="B61" s="171"/>
      <c r="C61" s="169"/>
      <c r="D61" s="169"/>
      <c r="E61" s="169"/>
      <c r="F61" s="169"/>
      <c r="G61" s="169"/>
      <c r="H61" s="169"/>
      <c r="I61" s="181"/>
      <c r="J61" s="184"/>
      <c r="K61" s="36" t="s">
        <v>295</v>
      </c>
      <c r="L61" s="181"/>
      <c r="M61" s="169"/>
      <c r="N61" s="52"/>
      <c r="O61" s="52"/>
      <c r="P61" s="52"/>
      <c r="Q61" s="52"/>
      <c r="R61" s="170"/>
      <c r="S61" s="176"/>
      <c r="T61" s="176"/>
      <c r="U61" s="173"/>
      <c r="V61" s="176"/>
      <c r="W61" s="176"/>
      <c r="X61" s="176"/>
      <c r="Y61" s="178"/>
      <c r="Z61" s="170"/>
    </row>
    <row r="62" spans="1:26" ht="51.75" x14ac:dyDescent="0.25">
      <c r="A62" s="170"/>
      <c r="B62" s="171"/>
      <c r="C62" s="169"/>
      <c r="D62" s="169"/>
      <c r="E62" s="169"/>
      <c r="F62" s="169"/>
      <c r="G62" s="169"/>
      <c r="H62" s="169"/>
      <c r="I62" s="181"/>
      <c r="J62" s="184"/>
      <c r="K62" s="36" t="s">
        <v>296</v>
      </c>
      <c r="L62" s="181"/>
      <c r="M62" s="169"/>
      <c r="N62" s="52"/>
      <c r="O62" s="52"/>
      <c r="P62" s="52"/>
      <c r="Q62" s="52"/>
      <c r="R62" s="170"/>
      <c r="S62" s="176"/>
      <c r="T62" s="176"/>
      <c r="U62" s="173"/>
      <c r="V62" s="176"/>
      <c r="W62" s="176"/>
      <c r="X62" s="176"/>
      <c r="Y62" s="178"/>
      <c r="Z62" s="170"/>
    </row>
    <row r="63" spans="1:26" ht="64.5" x14ac:dyDescent="0.25">
      <c r="A63" s="170"/>
      <c r="B63" s="171"/>
      <c r="C63" s="169"/>
      <c r="D63" s="169"/>
      <c r="E63" s="169"/>
      <c r="F63" s="169"/>
      <c r="G63" s="169"/>
      <c r="H63" s="169"/>
      <c r="I63" s="181"/>
      <c r="J63" s="184"/>
      <c r="K63" s="36" t="s">
        <v>297</v>
      </c>
      <c r="L63" s="181"/>
      <c r="M63" s="169"/>
      <c r="N63" s="52"/>
      <c r="O63" s="52"/>
      <c r="P63" s="52"/>
      <c r="Q63" s="52"/>
      <c r="R63" s="170"/>
      <c r="S63" s="176"/>
      <c r="T63" s="176"/>
      <c r="U63" s="173"/>
      <c r="V63" s="176"/>
      <c r="W63" s="176"/>
      <c r="X63" s="176"/>
      <c r="Y63" s="178"/>
      <c r="Z63" s="170"/>
    </row>
    <row r="64" spans="1:26" ht="51.75" x14ac:dyDescent="0.25">
      <c r="A64" s="170"/>
      <c r="B64" s="171"/>
      <c r="C64" s="169"/>
      <c r="D64" s="169"/>
      <c r="E64" s="169"/>
      <c r="F64" s="169"/>
      <c r="G64" s="169"/>
      <c r="H64" s="169"/>
      <c r="I64" s="181"/>
      <c r="J64" s="184"/>
      <c r="K64" s="36" t="s">
        <v>298</v>
      </c>
      <c r="L64" s="181"/>
      <c r="M64" s="169"/>
      <c r="N64" s="52"/>
      <c r="O64" s="52"/>
      <c r="P64" s="52"/>
      <c r="Q64" s="52"/>
      <c r="R64" s="170"/>
      <c r="S64" s="176"/>
      <c r="T64" s="176"/>
      <c r="U64" s="173"/>
      <c r="V64" s="176"/>
      <c r="W64" s="176"/>
      <c r="X64" s="176"/>
      <c r="Y64" s="178"/>
      <c r="Z64" s="170"/>
    </row>
    <row r="65" spans="1:26" ht="39" x14ac:dyDescent="0.25">
      <c r="A65" s="170"/>
      <c r="B65" s="171"/>
      <c r="C65" s="169"/>
      <c r="D65" s="169"/>
      <c r="E65" s="169"/>
      <c r="F65" s="169"/>
      <c r="G65" s="169"/>
      <c r="H65" s="169"/>
      <c r="I65" s="182"/>
      <c r="J65" s="185"/>
      <c r="K65" s="37" t="s">
        <v>299</v>
      </c>
      <c r="L65" s="182"/>
      <c r="M65" s="169"/>
      <c r="N65" s="52"/>
      <c r="O65" s="52"/>
      <c r="P65" s="52"/>
      <c r="Q65" s="52"/>
      <c r="R65" s="170"/>
      <c r="S65" s="177"/>
      <c r="T65" s="177"/>
      <c r="U65" s="174"/>
      <c r="V65" s="177"/>
      <c r="W65" s="177"/>
      <c r="X65" s="177"/>
      <c r="Y65" s="179"/>
      <c r="Z65" s="170"/>
    </row>
    <row r="66" spans="1:26" x14ac:dyDescent="0.25">
      <c r="A66" s="170"/>
      <c r="B66" s="171"/>
      <c r="C66" s="169"/>
      <c r="D66" s="169"/>
      <c r="E66" s="169"/>
      <c r="F66" s="169"/>
      <c r="G66" s="169"/>
      <c r="H66" s="169"/>
      <c r="I66" s="194" t="s">
        <v>300</v>
      </c>
      <c r="J66" s="197" t="s">
        <v>215</v>
      </c>
      <c r="K66" s="106" t="s">
        <v>301</v>
      </c>
      <c r="L66" s="181" t="s">
        <v>215</v>
      </c>
      <c r="M66" s="169"/>
      <c r="N66" s="52"/>
      <c r="O66" s="52"/>
      <c r="P66" s="52"/>
      <c r="Q66" s="52"/>
      <c r="R66" s="170"/>
      <c r="S66" s="176"/>
      <c r="T66" s="176"/>
      <c r="U66" s="173"/>
      <c r="V66" s="176"/>
      <c r="W66" s="176"/>
      <c r="X66" s="176"/>
      <c r="Y66" s="175"/>
      <c r="Z66" s="170"/>
    </row>
    <row r="67" spans="1:26" x14ac:dyDescent="0.25">
      <c r="A67" s="170"/>
      <c r="B67" s="171"/>
      <c r="C67" s="169"/>
      <c r="D67" s="169"/>
      <c r="E67" s="169"/>
      <c r="F67" s="169"/>
      <c r="G67" s="169"/>
      <c r="H67" s="169"/>
      <c r="I67" s="194"/>
      <c r="J67" s="197"/>
      <c r="K67" s="106" t="s">
        <v>302</v>
      </c>
      <c r="L67" s="181"/>
      <c r="M67" s="169"/>
      <c r="N67" s="52"/>
      <c r="O67" s="52"/>
      <c r="P67" s="52"/>
      <c r="Q67" s="52"/>
      <c r="R67" s="170"/>
      <c r="S67" s="176"/>
      <c r="T67" s="176"/>
      <c r="U67" s="173"/>
      <c r="V67" s="176"/>
      <c r="W67" s="176"/>
      <c r="X67" s="176"/>
      <c r="Y67" s="178"/>
      <c r="Z67" s="170"/>
    </row>
    <row r="68" spans="1:26" ht="25.5" x14ac:dyDescent="0.25">
      <c r="A68" s="170"/>
      <c r="B68" s="171"/>
      <c r="C68" s="169"/>
      <c r="D68" s="169"/>
      <c r="E68" s="169"/>
      <c r="F68" s="169"/>
      <c r="G68" s="169"/>
      <c r="H68" s="169"/>
      <c r="I68" s="194"/>
      <c r="J68" s="197"/>
      <c r="K68" s="106" t="s">
        <v>303</v>
      </c>
      <c r="L68" s="181"/>
      <c r="M68" s="169"/>
      <c r="N68" s="52"/>
      <c r="O68" s="52"/>
      <c r="P68" s="52"/>
      <c r="Q68" s="52"/>
      <c r="R68" s="170"/>
      <c r="S68" s="176"/>
      <c r="T68" s="176"/>
      <c r="U68" s="173"/>
      <c r="V68" s="176"/>
      <c r="W68" s="176"/>
      <c r="X68" s="176"/>
      <c r="Y68" s="178"/>
      <c r="Z68" s="170"/>
    </row>
    <row r="69" spans="1:26" ht="25.5" x14ac:dyDescent="0.25">
      <c r="A69" s="170"/>
      <c r="B69" s="171"/>
      <c r="C69" s="169"/>
      <c r="D69" s="169"/>
      <c r="E69" s="169"/>
      <c r="F69" s="169"/>
      <c r="G69" s="169"/>
      <c r="H69" s="169"/>
      <c r="I69" s="194"/>
      <c r="J69" s="197"/>
      <c r="K69" s="106" t="s">
        <v>304</v>
      </c>
      <c r="L69" s="181"/>
      <c r="M69" s="169"/>
      <c r="N69" s="52"/>
      <c r="O69" s="52"/>
      <c r="P69" s="52"/>
      <c r="Q69" s="52"/>
      <c r="R69" s="170"/>
      <c r="S69" s="176"/>
      <c r="T69" s="176"/>
      <c r="U69" s="173"/>
      <c r="V69" s="176"/>
      <c r="W69" s="176"/>
      <c r="X69" s="176"/>
      <c r="Y69" s="178"/>
      <c r="Z69" s="170"/>
    </row>
    <row r="70" spans="1:26" ht="38.25" x14ac:dyDescent="0.25">
      <c r="A70" s="170"/>
      <c r="B70" s="171"/>
      <c r="C70" s="169"/>
      <c r="D70" s="169"/>
      <c r="E70" s="169"/>
      <c r="F70" s="169"/>
      <c r="G70" s="169"/>
      <c r="H70" s="169"/>
      <c r="I70" s="194"/>
      <c r="J70" s="197"/>
      <c r="K70" s="106" t="s">
        <v>305</v>
      </c>
      <c r="L70" s="181"/>
      <c r="M70" s="169"/>
      <c r="N70" s="52"/>
      <c r="O70" s="52"/>
      <c r="P70" s="52"/>
      <c r="Q70" s="52"/>
      <c r="R70" s="170"/>
      <c r="S70" s="176"/>
      <c r="T70" s="176"/>
      <c r="U70" s="173"/>
      <c r="V70" s="176"/>
      <c r="W70" s="176"/>
      <c r="X70" s="176"/>
      <c r="Y70" s="178"/>
      <c r="Z70" s="170"/>
    </row>
    <row r="71" spans="1:26" ht="38.25" x14ac:dyDescent="0.25">
      <c r="A71" s="170"/>
      <c r="B71" s="171"/>
      <c r="C71" s="169"/>
      <c r="D71" s="169"/>
      <c r="E71" s="169"/>
      <c r="F71" s="169"/>
      <c r="G71" s="169"/>
      <c r="H71" s="169"/>
      <c r="I71" s="194"/>
      <c r="J71" s="197"/>
      <c r="K71" s="106" t="s">
        <v>306</v>
      </c>
      <c r="L71" s="181"/>
      <c r="M71" s="169"/>
      <c r="N71" s="52"/>
      <c r="O71" s="52"/>
      <c r="P71" s="52"/>
      <c r="Q71" s="52"/>
      <c r="R71" s="170"/>
      <c r="S71" s="176"/>
      <c r="T71" s="176"/>
      <c r="U71" s="173"/>
      <c r="V71" s="176"/>
      <c r="W71" s="176"/>
      <c r="X71" s="176"/>
      <c r="Y71" s="178"/>
      <c r="Z71" s="170"/>
    </row>
    <row r="72" spans="1:26" ht="51" x14ac:dyDescent="0.25">
      <c r="A72" s="170"/>
      <c r="B72" s="171"/>
      <c r="C72" s="169"/>
      <c r="D72" s="169"/>
      <c r="E72" s="169"/>
      <c r="F72" s="169"/>
      <c r="G72" s="169"/>
      <c r="H72" s="169"/>
      <c r="I72" s="194"/>
      <c r="J72" s="197"/>
      <c r="K72" s="106" t="s">
        <v>307</v>
      </c>
      <c r="L72" s="181"/>
      <c r="M72" s="169"/>
      <c r="N72" s="52"/>
      <c r="O72" s="52"/>
      <c r="P72" s="52"/>
      <c r="Q72" s="52"/>
      <c r="R72" s="170"/>
      <c r="S72" s="176"/>
      <c r="T72" s="176"/>
      <c r="U72" s="173"/>
      <c r="V72" s="176"/>
      <c r="W72" s="176"/>
      <c r="X72" s="176"/>
      <c r="Y72" s="178"/>
      <c r="Z72" s="170"/>
    </row>
    <row r="73" spans="1:26" ht="63.75" x14ac:dyDescent="0.25">
      <c r="A73" s="170"/>
      <c r="B73" s="171"/>
      <c r="C73" s="169"/>
      <c r="D73" s="169"/>
      <c r="E73" s="169"/>
      <c r="F73" s="169"/>
      <c r="G73" s="169"/>
      <c r="H73" s="169"/>
      <c r="I73" s="194"/>
      <c r="J73" s="197"/>
      <c r="K73" s="106" t="s">
        <v>308</v>
      </c>
      <c r="L73" s="181"/>
      <c r="M73" s="169"/>
      <c r="N73" s="52"/>
      <c r="O73" s="52"/>
      <c r="P73" s="52"/>
      <c r="Q73" s="52"/>
      <c r="R73" s="170"/>
      <c r="S73" s="176"/>
      <c r="T73" s="176"/>
      <c r="U73" s="173"/>
      <c r="V73" s="176"/>
      <c r="W73" s="176"/>
      <c r="X73" s="176"/>
      <c r="Y73" s="178"/>
      <c r="Z73" s="170"/>
    </row>
    <row r="74" spans="1:26" ht="76.5" x14ac:dyDescent="0.25">
      <c r="A74" s="170"/>
      <c r="B74" s="171"/>
      <c r="C74" s="169"/>
      <c r="D74" s="169"/>
      <c r="E74" s="169"/>
      <c r="F74" s="169"/>
      <c r="G74" s="169"/>
      <c r="H74" s="169"/>
      <c r="I74" s="194"/>
      <c r="J74" s="197"/>
      <c r="K74" s="106" t="s">
        <v>309</v>
      </c>
      <c r="L74" s="181"/>
      <c r="M74" s="169"/>
      <c r="N74" s="52"/>
      <c r="O74" s="52"/>
      <c r="P74" s="52"/>
      <c r="Q74" s="52"/>
      <c r="R74" s="170"/>
      <c r="S74" s="176"/>
      <c r="T74" s="176"/>
      <c r="U74" s="173"/>
      <c r="V74" s="176"/>
      <c r="W74" s="176"/>
      <c r="X74" s="176"/>
      <c r="Y74" s="178"/>
      <c r="Z74" s="170"/>
    </row>
    <row r="75" spans="1:26" ht="38.25" x14ac:dyDescent="0.25">
      <c r="A75" s="170"/>
      <c r="B75" s="171"/>
      <c r="C75" s="169"/>
      <c r="D75" s="169"/>
      <c r="E75" s="169"/>
      <c r="F75" s="169"/>
      <c r="G75" s="169"/>
      <c r="H75" s="169"/>
      <c r="I75" s="194"/>
      <c r="J75" s="197"/>
      <c r="K75" s="38" t="s">
        <v>310</v>
      </c>
      <c r="L75" s="181"/>
      <c r="M75" s="169"/>
      <c r="N75" s="52"/>
      <c r="O75" s="52"/>
      <c r="P75" s="52"/>
      <c r="Q75" s="52"/>
      <c r="R75" s="170"/>
      <c r="S75" s="176"/>
      <c r="T75" s="176"/>
      <c r="U75" s="173"/>
      <c r="V75" s="176"/>
      <c r="W75" s="176"/>
      <c r="X75" s="176"/>
      <c r="Y75" s="178"/>
      <c r="Z75" s="170"/>
    </row>
    <row r="76" spans="1:26" ht="25.5" x14ac:dyDescent="0.25">
      <c r="A76" s="170"/>
      <c r="B76" s="171"/>
      <c r="C76" s="169"/>
      <c r="D76" s="169"/>
      <c r="E76" s="169"/>
      <c r="F76" s="169"/>
      <c r="G76" s="169"/>
      <c r="H76" s="169"/>
      <c r="I76" s="194"/>
      <c r="J76" s="197"/>
      <c r="K76" s="38" t="s">
        <v>311</v>
      </c>
      <c r="L76" s="181"/>
      <c r="M76" s="169"/>
      <c r="N76" s="52"/>
      <c r="O76" s="52"/>
      <c r="P76" s="52"/>
      <c r="Q76" s="52"/>
      <c r="R76" s="170"/>
      <c r="S76" s="176"/>
      <c r="T76" s="176"/>
      <c r="U76" s="173"/>
      <c r="V76" s="176"/>
      <c r="W76" s="176"/>
      <c r="X76" s="176"/>
      <c r="Y76" s="178"/>
      <c r="Z76" s="170"/>
    </row>
    <row r="77" spans="1:26" x14ac:dyDescent="0.25">
      <c r="A77" s="170"/>
      <c r="B77" s="171"/>
      <c r="C77" s="169"/>
      <c r="D77" s="169"/>
      <c r="E77" s="169"/>
      <c r="F77" s="169"/>
      <c r="G77" s="169"/>
      <c r="H77" s="169"/>
      <c r="I77" s="194"/>
      <c r="J77" s="197"/>
      <c r="K77" s="38" t="s">
        <v>312</v>
      </c>
      <c r="L77" s="181"/>
      <c r="M77" s="169"/>
      <c r="N77" s="52"/>
      <c r="O77" s="52"/>
      <c r="P77" s="52"/>
      <c r="Q77" s="52"/>
      <c r="R77" s="170"/>
      <c r="S77" s="176"/>
      <c r="T77" s="176"/>
      <c r="U77" s="173"/>
      <c r="V77" s="176"/>
      <c r="W77" s="176"/>
      <c r="X77" s="176"/>
      <c r="Y77" s="178"/>
      <c r="Z77" s="170"/>
    </row>
    <row r="78" spans="1:26" ht="51" x14ac:dyDescent="0.25">
      <c r="A78" s="170"/>
      <c r="B78" s="171"/>
      <c r="C78" s="169"/>
      <c r="D78" s="169"/>
      <c r="E78" s="169"/>
      <c r="F78" s="169"/>
      <c r="G78" s="169"/>
      <c r="H78" s="169"/>
      <c r="I78" s="194"/>
      <c r="J78" s="197"/>
      <c r="K78" s="38" t="s">
        <v>313</v>
      </c>
      <c r="L78" s="181"/>
      <c r="M78" s="169"/>
      <c r="N78" s="52"/>
      <c r="O78" s="52"/>
      <c r="P78" s="52"/>
      <c r="Q78" s="52"/>
      <c r="R78" s="170"/>
      <c r="S78" s="176"/>
      <c r="T78" s="176"/>
      <c r="U78" s="173"/>
      <c r="V78" s="176"/>
      <c r="W78" s="176"/>
      <c r="X78" s="176"/>
      <c r="Y78" s="178"/>
      <c r="Z78" s="170"/>
    </row>
    <row r="79" spans="1:26" ht="51" x14ac:dyDescent="0.25">
      <c r="A79" s="170"/>
      <c r="B79" s="171"/>
      <c r="C79" s="169"/>
      <c r="D79" s="169"/>
      <c r="E79" s="169"/>
      <c r="F79" s="169"/>
      <c r="G79" s="169"/>
      <c r="H79" s="169"/>
      <c r="I79" s="194"/>
      <c r="J79" s="197"/>
      <c r="K79" s="38" t="s">
        <v>314</v>
      </c>
      <c r="L79" s="181"/>
      <c r="M79" s="169"/>
      <c r="N79" s="52"/>
      <c r="O79" s="52"/>
      <c r="P79" s="52"/>
      <c r="Q79" s="52"/>
      <c r="R79" s="170"/>
      <c r="S79" s="176"/>
      <c r="T79" s="176"/>
      <c r="U79" s="173"/>
      <c r="V79" s="176"/>
      <c r="W79" s="176"/>
      <c r="X79" s="176"/>
      <c r="Y79" s="178"/>
      <c r="Z79" s="170"/>
    </row>
    <row r="80" spans="1:26" ht="38.25" x14ac:dyDescent="0.25">
      <c r="A80" s="170"/>
      <c r="B80" s="171"/>
      <c r="C80" s="169"/>
      <c r="D80" s="169"/>
      <c r="E80" s="169"/>
      <c r="F80" s="169"/>
      <c r="G80" s="169"/>
      <c r="H80" s="169"/>
      <c r="I80" s="194"/>
      <c r="J80" s="197"/>
      <c r="K80" s="38" t="s">
        <v>315</v>
      </c>
      <c r="L80" s="181"/>
      <c r="M80" s="169"/>
      <c r="N80" s="52"/>
      <c r="O80" s="52"/>
      <c r="P80" s="52"/>
      <c r="Q80" s="52"/>
      <c r="R80" s="170"/>
      <c r="S80" s="176"/>
      <c r="T80" s="176"/>
      <c r="U80" s="173"/>
      <c r="V80" s="176"/>
      <c r="W80" s="176"/>
      <c r="X80" s="176"/>
      <c r="Y80" s="178"/>
      <c r="Z80" s="170"/>
    </row>
    <row r="81" spans="1:26" ht="25.5" x14ac:dyDescent="0.25">
      <c r="A81" s="170"/>
      <c r="B81" s="171"/>
      <c r="C81" s="169"/>
      <c r="D81" s="169"/>
      <c r="E81" s="169"/>
      <c r="F81" s="169"/>
      <c r="G81" s="169"/>
      <c r="H81" s="169"/>
      <c r="I81" s="194"/>
      <c r="J81" s="197"/>
      <c r="K81" s="38" t="s">
        <v>316</v>
      </c>
      <c r="L81" s="181"/>
      <c r="M81" s="169"/>
      <c r="N81" s="52"/>
      <c r="O81" s="52"/>
      <c r="P81" s="52"/>
      <c r="Q81" s="52"/>
      <c r="R81" s="170"/>
      <c r="S81" s="176"/>
      <c r="T81" s="176"/>
      <c r="U81" s="173"/>
      <c r="V81" s="176"/>
      <c r="W81" s="176"/>
      <c r="X81" s="176"/>
      <c r="Y81" s="178"/>
      <c r="Z81" s="170"/>
    </row>
    <row r="82" spans="1:26" x14ac:dyDescent="0.25">
      <c r="A82" s="170"/>
      <c r="B82" s="171"/>
      <c r="C82" s="169"/>
      <c r="D82" s="169"/>
      <c r="E82" s="169"/>
      <c r="F82" s="169"/>
      <c r="G82" s="169"/>
      <c r="H82" s="169"/>
      <c r="I82" s="181" t="s">
        <v>317</v>
      </c>
      <c r="J82" s="184" t="s">
        <v>259</v>
      </c>
      <c r="K82" s="101" t="s">
        <v>318</v>
      </c>
      <c r="L82" s="194" t="s">
        <v>259</v>
      </c>
      <c r="M82" s="169"/>
      <c r="N82" s="52"/>
      <c r="O82" s="52"/>
      <c r="P82" s="52"/>
      <c r="Q82" s="52"/>
      <c r="R82" s="170"/>
      <c r="S82" s="176"/>
      <c r="T82" s="176"/>
      <c r="U82" s="173"/>
      <c r="V82" s="176"/>
      <c r="W82" s="176"/>
      <c r="X82" s="176"/>
      <c r="Y82" s="178"/>
      <c r="Z82" s="170"/>
    </row>
    <row r="83" spans="1:26" x14ac:dyDescent="0.25">
      <c r="A83" s="170"/>
      <c r="B83" s="171"/>
      <c r="C83" s="169"/>
      <c r="D83" s="169"/>
      <c r="E83" s="169"/>
      <c r="F83" s="169"/>
      <c r="G83" s="169"/>
      <c r="H83" s="169"/>
      <c r="I83" s="181"/>
      <c r="J83" s="184"/>
      <c r="K83" s="106" t="s">
        <v>319</v>
      </c>
      <c r="L83" s="194"/>
      <c r="M83" s="169"/>
      <c r="N83" s="52"/>
      <c r="O83" s="52"/>
      <c r="P83" s="52"/>
      <c r="Q83" s="52"/>
      <c r="R83" s="170"/>
      <c r="S83" s="176"/>
      <c r="T83" s="176"/>
      <c r="U83" s="173"/>
      <c r="V83" s="176"/>
      <c r="W83" s="176"/>
      <c r="X83" s="176"/>
      <c r="Y83" s="178"/>
      <c r="Z83" s="170"/>
    </row>
    <row r="84" spans="1:26" x14ac:dyDescent="0.25">
      <c r="A84" s="170"/>
      <c r="B84" s="171"/>
      <c r="C84" s="169"/>
      <c r="D84" s="169"/>
      <c r="E84" s="169"/>
      <c r="F84" s="169"/>
      <c r="G84" s="169"/>
      <c r="H84" s="169"/>
      <c r="I84" s="181"/>
      <c r="J84" s="184"/>
      <c r="K84" s="106" t="s">
        <v>320</v>
      </c>
      <c r="L84" s="194"/>
      <c r="M84" s="169"/>
      <c r="N84" s="52"/>
      <c r="O84" s="52"/>
      <c r="P84" s="52"/>
      <c r="Q84" s="52"/>
      <c r="R84" s="170"/>
      <c r="S84" s="176"/>
      <c r="T84" s="176"/>
      <c r="U84" s="173"/>
      <c r="V84" s="176"/>
      <c r="W84" s="176"/>
      <c r="X84" s="176"/>
      <c r="Y84" s="178"/>
      <c r="Z84" s="170"/>
    </row>
    <row r="85" spans="1:26" ht="25.5" x14ac:dyDescent="0.25">
      <c r="A85" s="170"/>
      <c r="B85" s="171"/>
      <c r="C85" s="169"/>
      <c r="D85" s="169"/>
      <c r="E85" s="169"/>
      <c r="F85" s="169"/>
      <c r="G85" s="169"/>
      <c r="H85" s="169"/>
      <c r="I85" s="181"/>
      <c r="J85" s="184"/>
      <c r="K85" s="106" t="s">
        <v>321</v>
      </c>
      <c r="L85" s="194"/>
      <c r="M85" s="169"/>
      <c r="N85" s="52"/>
      <c r="O85" s="52"/>
      <c r="P85" s="52"/>
      <c r="Q85" s="52"/>
      <c r="R85" s="170"/>
      <c r="S85" s="176"/>
      <c r="T85" s="176"/>
      <c r="U85" s="173"/>
      <c r="V85" s="176"/>
      <c r="W85" s="176"/>
      <c r="X85" s="176"/>
      <c r="Y85" s="178"/>
      <c r="Z85" s="170"/>
    </row>
    <row r="86" spans="1:26" ht="25.5" x14ac:dyDescent="0.25">
      <c r="A86" s="170"/>
      <c r="B86" s="171"/>
      <c r="C86" s="169"/>
      <c r="D86" s="169"/>
      <c r="E86" s="169"/>
      <c r="F86" s="169"/>
      <c r="G86" s="169"/>
      <c r="H86" s="169"/>
      <c r="I86" s="181"/>
      <c r="J86" s="184"/>
      <c r="K86" s="106" t="s">
        <v>322</v>
      </c>
      <c r="L86" s="194"/>
      <c r="M86" s="169"/>
      <c r="N86" s="52"/>
      <c r="O86" s="52"/>
      <c r="P86" s="52"/>
      <c r="Q86" s="52"/>
      <c r="R86" s="170"/>
      <c r="S86" s="176"/>
      <c r="T86" s="176"/>
      <c r="U86" s="173"/>
      <c r="V86" s="176"/>
      <c r="W86" s="176"/>
      <c r="X86" s="176"/>
      <c r="Y86" s="178"/>
      <c r="Z86" s="170"/>
    </row>
    <row r="87" spans="1:26" ht="25.5" x14ac:dyDescent="0.25">
      <c r="A87" s="170"/>
      <c r="B87" s="171"/>
      <c r="C87" s="169"/>
      <c r="D87" s="169"/>
      <c r="E87" s="169"/>
      <c r="F87" s="169"/>
      <c r="G87" s="169"/>
      <c r="H87" s="169"/>
      <c r="I87" s="181"/>
      <c r="J87" s="184"/>
      <c r="K87" s="106" t="s">
        <v>323</v>
      </c>
      <c r="L87" s="194"/>
      <c r="M87" s="169"/>
      <c r="N87" s="52"/>
      <c r="O87" s="52"/>
      <c r="P87" s="52"/>
      <c r="Q87" s="52"/>
      <c r="R87" s="170"/>
      <c r="S87" s="176"/>
      <c r="T87" s="176"/>
      <c r="U87" s="173"/>
      <c r="V87" s="176"/>
      <c r="W87" s="176"/>
      <c r="X87" s="176"/>
      <c r="Y87" s="178"/>
      <c r="Z87" s="170"/>
    </row>
    <row r="88" spans="1:26" ht="25.5" x14ac:dyDescent="0.25">
      <c r="A88" s="170"/>
      <c r="B88" s="171"/>
      <c r="C88" s="169"/>
      <c r="D88" s="169"/>
      <c r="E88" s="169"/>
      <c r="F88" s="169"/>
      <c r="G88" s="169"/>
      <c r="H88" s="169"/>
      <c r="I88" s="181"/>
      <c r="J88" s="184"/>
      <c r="K88" s="106" t="s">
        <v>324</v>
      </c>
      <c r="L88" s="194"/>
      <c r="M88" s="169"/>
      <c r="N88" s="52"/>
      <c r="O88" s="52"/>
      <c r="P88" s="52"/>
      <c r="Q88" s="52"/>
      <c r="R88" s="170"/>
      <c r="S88" s="176"/>
      <c r="T88" s="176"/>
      <c r="U88" s="173"/>
      <c r="V88" s="176"/>
      <c r="W88" s="176"/>
      <c r="X88" s="176"/>
      <c r="Y88" s="178"/>
      <c r="Z88" s="170"/>
    </row>
    <row r="89" spans="1:26" ht="25.5" x14ac:dyDescent="0.25">
      <c r="A89" s="170"/>
      <c r="B89" s="171"/>
      <c r="C89" s="169"/>
      <c r="D89" s="169"/>
      <c r="E89" s="169"/>
      <c r="F89" s="169"/>
      <c r="G89" s="169"/>
      <c r="H89" s="169"/>
      <c r="I89" s="181"/>
      <c r="J89" s="184"/>
      <c r="K89" s="106" t="s">
        <v>325</v>
      </c>
      <c r="L89" s="194"/>
      <c r="M89" s="169"/>
      <c r="N89" s="52"/>
      <c r="O89" s="52"/>
      <c r="P89" s="52"/>
      <c r="Q89" s="52"/>
      <c r="R89" s="170"/>
      <c r="S89" s="176"/>
      <c r="T89" s="176"/>
      <c r="U89" s="173"/>
      <c r="V89" s="176"/>
      <c r="W89" s="176"/>
      <c r="X89" s="176"/>
      <c r="Y89" s="178"/>
      <c r="Z89" s="170"/>
    </row>
    <row r="90" spans="1:26" ht="25.5" x14ac:dyDescent="0.25">
      <c r="A90" s="170"/>
      <c r="B90" s="171"/>
      <c r="C90" s="169"/>
      <c r="D90" s="169"/>
      <c r="E90" s="169"/>
      <c r="F90" s="169"/>
      <c r="G90" s="169"/>
      <c r="H90" s="169"/>
      <c r="I90" s="181"/>
      <c r="J90" s="184"/>
      <c r="K90" s="38" t="s">
        <v>326</v>
      </c>
      <c r="L90" s="194"/>
      <c r="M90" s="169"/>
      <c r="N90" s="52"/>
      <c r="O90" s="52"/>
      <c r="P90" s="52"/>
      <c r="Q90" s="52"/>
      <c r="R90" s="170"/>
      <c r="S90" s="176"/>
      <c r="T90" s="176"/>
      <c r="U90" s="173"/>
      <c r="V90" s="176"/>
      <c r="W90" s="176"/>
      <c r="X90" s="176"/>
      <c r="Y90" s="178"/>
      <c r="Z90" s="170"/>
    </row>
    <row r="91" spans="1:26" ht="38.25" x14ac:dyDescent="0.25">
      <c r="A91" s="170"/>
      <c r="B91" s="171"/>
      <c r="C91" s="169"/>
      <c r="D91" s="169"/>
      <c r="E91" s="169"/>
      <c r="F91" s="169"/>
      <c r="G91" s="169"/>
      <c r="H91" s="169"/>
      <c r="I91" s="181"/>
      <c r="J91" s="184"/>
      <c r="K91" s="38" t="s">
        <v>327</v>
      </c>
      <c r="L91" s="194"/>
      <c r="M91" s="169"/>
      <c r="N91" s="52"/>
      <c r="O91" s="52"/>
      <c r="P91" s="52"/>
      <c r="Q91" s="52"/>
      <c r="R91" s="170"/>
      <c r="S91" s="176"/>
      <c r="T91" s="176"/>
      <c r="U91" s="173"/>
      <c r="V91" s="176"/>
      <c r="W91" s="176"/>
      <c r="X91" s="176"/>
      <c r="Y91" s="178"/>
      <c r="Z91" s="170"/>
    </row>
    <row r="92" spans="1:26" ht="25.5" x14ac:dyDescent="0.25">
      <c r="A92" s="170"/>
      <c r="B92" s="171"/>
      <c r="C92" s="169"/>
      <c r="D92" s="169"/>
      <c r="E92" s="169"/>
      <c r="F92" s="169"/>
      <c r="G92" s="169"/>
      <c r="H92" s="169"/>
      <c r="I92" s="181"/>
      <c r="J92" s="184"/>
      <c r="K92" s="106" t="s">
        <v>328</v>
      </c>
      <c r="L92" s="194"/>
      <c r="M92" s="169"/>
      <c r="N92" s="52"/>
      <c r="O92" s="52"/>
      <c r="P92" s="52"/>
      <c r="Q92" s="52"/>
      <c r="R92" s="170"/>
      <c r="S92" s="176"/>
      <c r="T92" s="176"/>
      <c r="U92" s="173"/>
      <c r="V92" s="176"/>
      <c r="W92" s="176"/>
      <c r="X92" s="176"/>
      <c r="Y92" s="178"/>
      <c r="Z92" s="170"/>
    </row>
    <row r="93" spans="1:26" ht="38.25" x14ac:dyDescent="0.25">
      <c r="A93" s="170"/>
      <c r="B93" s="171"/>
      <c r="C93" s="169"/>
      <c r="D93" s="169"/>
      <c r="E93" s="169"/>
      <c r="F93" s="169"/>
      <c r="G93" s="169"/>
      <c r="H93" s="169"/>
      <c r="I93" s="181"/>
      <c r="J93" s="184"/>
      <c r="K93" s="106" t="s">
        <v>329</v>
      </c>
      <c r="L93" s="194"/>
      <c r="M93" s="169"/>
      <c r="N93" s="52"/>
      <c r="O93" s="52"/>
      <c r="P93" s="52"/>
      <c r="Q93" s="52"/>
      <c r="R93" s="170"/>
      <c r="S93" s="176"/>
      <c r="T93" s="176"/>
      <c r="U93" s="173"/>
      <c r="V93" s="176"/>
      <c r="W93" s="176"/>
      <c r="X93" s="176"/>
      <c r="Y93" s="178"/>
      <c r="Z93" s="170"/>
    </row>
    <row r="94" spans="1:26" ht="38.25" x14ac:dyDescent="0.25">
      <c r="A94" s="170"/>
      <c r="B94" s="171"/>
      <c r="C94" s="169"/>
      <c r="D94" s="169"/>
      <c r="E94" s="169"/>
      <c r="F94" s="169"/>
      <c r="G94" s="169"/>
      <c r="H94" s="169"/>
      <c r="I94" s="181"/>
      <c r="J94" s="184"/>
      <c r="K94" s="106" t="s">
        <v>330</v>
      </c>
      <c r="L94" s="194"/>
      <c r="M94" s="169"/>
      <c r="N94" s="52"/>
      <c r="O94" s="52"/>
      <c r="P94" s="52"/>
      <c r="Q94" s="52"/>
      <c r="R94" s="170"/>
      <c r="S94" s="176"/>
      <c r="T94" s="176"/>
      <c r="U94" s="173"/>
      <c r="V94" s="176"/>
      <c r="W94" s="176"/>
      <c r="X94" s="176"/>
      <c r="Y94" s="178"/>
      <c r="Z94" s="170"/>
    </row>
    <row r="95" spans="1:26" ht="38.25" x14ac:dyDescent="0.25">
      <c r="A95" s="170"/>
      <c r="B95" s="171"/>
      <c r="C95" s="169"/>
      <c r="D95" s="169"/>
      <c r="E95" s="169"/>
      <c r="F95" s="169"/>
      <c r="G95" s="169"/>
      <c r="H95" s="169"/>
      <c r="I95" s="181"/>
      <c r="J95" s="184"/>
      <c r="K95" s="106" t="s">
        <v>331</v>
      </c>
      <c r="L95" s="194"/>
      <c r="M95" s="169"/>
      <c r="N95" s="52"/>
      <c r="O95" s="52"/>
      <c r="P95" s="52"/>
      <c r="Q95" s="52"/>
      <c r="R95" s="170"/>
      <c r="S95" s="176"/>
      <c r="T95" s="176"/>
      <c r="U95" s="173"/>
      <c r="V95" s="176"/>
      <c r="W95" s="176"/>
      <c r="X95" s="176"/>
      <c r="Y95" s="178"/>
      <c r="Z95" s="170"/>
    </row>
    <row r="96" spans="1:26" ht="38.25" x14ac:dyDescent="0.25">
      <c r="A96" s="170"/>
      <c r="B96" s="171"/>
      <c r="C96" s="169"/>
      <c r="D96" s="169"/>
      <c r="E96" s="169"/>
      <c r="F96" s="169"/>
      <c r="G96" s="169"/>
      <c r="H96" s="169"/>
      <c r="I96" s="182"/>
      <c r="J96" s="185"/>
      <c r="K96" s="38" t="s">
        <v>332</v>
      </c>
      <c r="L96" s="194"/>
      <c r="M96" s="169"/>
      <c r="N96" s="52"/>
      <c r="O96" s="52"/>
      <c r="P96" s="52"/>
      <c r="Q96" s="52"/>
      <c r="R96" s="170"/>
      <c r="S96" s="177"/>
      <c r="T96" s="177"/>
      <c r="U96" s="174"/>
      <c r="V96" s="177"/>
      <c r="W96" s="177"/>
      <c r="X96" s="177"/>
      <c r="Y96" s="179"/>
      <c r="Z96" s="170"/>
    </row>
    <row r="97" spans="1:26" x14ac:dyDescent="0.25">
      <c r="A97" s="170"/>
      <c r="B97" s="171"/>
      <c r="C97" s="169"/>
      <c r="D97" s="169"/>
      <c r="E97" s="169"/>
      <c r="F97" s="169"/>
      <c r="G97" s="169"/>
      <c r="H97" s="169"/>
      <c r="I97" s="181" t="s">
        <v>333</v>
      </c>
      <c r="J97" s="184" t="s">
        <v>233</v>
      </c>
      <c r="K97" s="100" t="s">
        <v>334</v>
      </c>
      <c r="L97" s="181" t="s">
        <v>233</v>
      </c>
      <c r="M97" s="169"/>
      <c r="N97" s="52"/>
      <c r="O97" s="52"/>
      <c r="P97" s="52"/>
      <c r="Q97" s="52"/>
      <c r="R97" s="170"/>
      <c r="S97" s="176"/>
      <c r="T97" s="176"/>
      <c r="U97" s="173"/>
      <c r="V97" s="176"/>
      <c r="W97" s="176"/>
      <c r="X97" s="176"/>
      <c r="Y97" s="175"/>
      <c r="Z97" s="170"/>
    </row>
    <row r="98" spans="1:26" x14ac:dyDescent="0.25">
      <c r="A98" s="170"/>
      <c r="B98" s="171"/>
      <c r="C98" s="169"/>
      <c r="D98" s="169"/>
      <c r="E98" s="169"/>
      <c r="F98" s="169"/>
      <c r="G98" s="169"/>
      <c r="H98" s="169"/>
      <c r="I98" s="181"/>
      <c r="J98" s="184"/>
      <c r="K98" s="100" t="s">
        <v>335</v>
      </c>
      <c r="L98" s="181"/>
      <c r="M98" s="169"/>
      <c r="N98" s="52"/>
      <c r="O98" s="52"/>
      <c r="P98" s="52"/>
      <c r="Q98" s="52"/>
      <c r="R98" s="170"/>
      <c r="S98" s="176"/>
      <c r="T98" s="176"/>
      <c r="U98" s="173"/>
      <c r="V98" s="176"/>
      <c r="W98" s="176"/>
      <c r="X98" s="176"/>
      <c r="Y98" s="178"/>
      <c r="Z98" s="170"/>
    </row>
    <row r="99" spans="1:26" ht="25.5" x14ac:dyDescent="0.25">
      <c r="A99" s="170"/>
      <c r="B99" s="171"/>
      <c r="C99" s="169"/>
      <c r="D99" s="169"/>
      <c r="E99" s="169"/>
      <c r="F99" s="169"/>
      <c r="G99" s="169"/>
      <c r="H99" s="169"/>
      <c r="I99" s="181"/>
      <c r="J99" s="184"/>
      <c r="K99" s="100" t="s">
        <v>336</v>
      </c>
      <c r="L99" s="181"/>
      <c r="M99" s="169"/>
      <c r="N99" s="52"/>
      <c r="O99" s="52"/>
      <c r="P99" s="52"/>
      <c r="Q99" s="52"/>
      <c r="R99" s="170"/>
      <c r="S99" s="176"/>
      <c r="T99" s="176"/>
      <c r="U99" s="173"/>
      <c r="V99" s="176"/>
      <c r="W99" s="176"/>
      <c r="X99" s="176"/>
      <c r="Y99" s="178"/>
      <c r="Z99" s="170"/>
    </row>
    <row r="100" spans="1:26" ht="25.5" x14ac:dyDescent="0.25">
      <c r="A100" s="170"/>
      <c r="B100" s="171"/>
      <c r="C100" s="169"/>
      <c r="D100" s="169"/>
      <c r="E100" s="169"/>
      <c r="F100" s="169"/>
      <c r="G100" s="169"/>
      <c r="H100" s="169"/>
      <c r="I100" s="181"/>
      <c r="J100" s="184"/>
      <c r="K100" s="100" t="s">
        <v>337</v>
      </c>
      <c r="L100" s="181"/>
      <c r="M100" s="169"/>
      <c r="N100" s="52"/>
      <c r="O100" s="52"/>
      <c r="P100" s="52"/>
      <c r="Q100" s="52"/>
      <c r="R100" s="170"/>
      <c r="S100" s="176"/>
      <c r="T100" s="176"/>
      <c r="U100" s="173"/>
      <c r="V100" s="176"/>
      <c r="W100" s="176"/>
      <c r="X100" s="176"/>
      <c r="Y100" s="178"/>
      <c r="Z100" s="170"/>
    </row>
    <row r="101" spans="1:26" ht="25.5" x14ac:dyDescent="0.25">
      <c r="A101" s="170"/>
      <c r="B101" s="171"/>
      <c r="C101" s="169"/>
      <c r="D101" s="169"/>
      <c r="E101" s="169"/>
      <c r="F101" s="169"/>
      <c r="G101" s="169"/>
      <c r="H101" s="169"/>
      <c r="I101" s="181"/>
      <c r="J101" s="184"/>
      <c r="K101" s="100" t="s">
        <v>338</v>
      </c>
      <c r="L101" s="181"/>
      <c r="M101" s="169"/>
      <c r="N101" s="52"/>
      <c r="O101" s="52"/>
      <c r="P101" s="52"/>
      <c r="Q101" s="52"/>
      <c r="R101" s="170"/>
      <c r="S101" s="176"/>
      <c r="T101" s="176"/>
      <c r="U101" s="173"/>
      <c r="V101" s="176"/>
      <c r="W101" s="176"/>
      <c r="X101" s="176"/>
      <c r="Y101" s="178"/>
      <c r="Z101" s="170"/>
    </row>
    <row r="102" spans="1:26" ht="51" x14ac:dyDescent="0.25">
      <c r="A102" s="170"/>
      <c r="B102" s="171"/>
      <c r="C102" s="169"/>
      <c r="D102" s="169"/>
      <c r="E102" s="169"/>
      <c r="F102" s="169"/>
      <c r="G102" s="169"/>
      <c r="H102" s="169"/>
      <c r="I102" s="181"/>
      <c r="J102" s="184"/>
      <c r="K102" s="38" t="s">
        <v>339</v>
      </c>
      <c r="L102" s="181"/>
      <c r="M102" s="169"/>
      <c r="N102" s="52"/>
      <c r="O102" s="52"/>
      <c r="P102" s="52"/>
      <c r="Q102" s="52"/>
      <c r="R102" s="170"/>
      <c r="S102" s="176"/>
      <c r="T102" s="176"/>
      <c r="U102" s="173"/>
      <c r="V102" s="176"/>
      <c r="W102" s="176"/>
      <c r="X102" s="176"/>
      <c r="Y102" s="178"/>
      <c r="Z102" s="170"/>
    </row>
    <row r="103" spans="1:26" ht="38.25" x14ac:dyDescent="0.25">
      <c r="A103" s="170"/>
      <c r="B103" s="171"/>
      <c r="C103" s="169"/>
      <c r="D103" s="169"/>
      <c r="E103" s="169"/>
      <c r="F103" s="169"/>
      <c r="G103" s="169"/>
      <c r="H103" s="169"/>
      <c r="I103" s="181"/>
      <c r="J103" s="184"/>
      <c r="K103" s="106" t="s">
        <v>340</v>
      </c>
      <c r="L103" s="181"/>
      <c r="M103" s="169"/>
      <c r="N103" s="52"/>
      <c r="O103" s="52"/>
      <c r="P103" s="52"/>
      <c r="Q103" s="52"/>
      <c r="R103" s="170"/>
      <c r="S103" s="176"/>
      <c r="T103" s="176"/>
      <c r="U103" s="173"/>
      <c r="V103" s="176"/>
      <c r="W103" s="176"/>
      <c r="X103" s="176"/>
      <c r="Y103" s="178"/>
      <c r="Z103" s="170"/>
    </row>
    <row r="104" spans="1:26" ht="51" x14ac:dyDescent="0.25">
      <c r="A104" s="170"/>
      <c r="B104" s="171"/>
      <c r="C104" s="169"/>
      <c r="D104" s="169"/>
      <c r="E104" s="169"/>
      <c r="F104" s="169"/>
      <c r="G104" s="169"/>
      <c r="H104" s="169"/>
      <c r="I104" s="181"/>
      <c r="J104" s="184"/>
      <c r="K104" s="106" t="s">
        <v>341</v>
      </c>
      <c r="L104" s="181"/>
      <c r="M104" s="169"/>
      <c r="N104" s="52"/>
      <c r="O104" s="52"/>
      <c r="P104" s="52"/>
      <c r="Q104" s="52"/>
      <c r="R104" s="170"/>
      <c r="S104" s="176"/>
      <c r="T104" s="176"/>
      <c r="U104" s="173"/>
      <c r="V104" s="176"/>
      <c r="W104" s="176"/>
      <c r="X104" s="176"/>
      <c r="Y104" s="178"/>
      <c r="Z104" s="170"/>
    </row>
    <row r="105" spans="1:26" ht="38.25" x14ac:dyDescent="0.25">
      <c r="A105" s="170"/>
      <c r="B105" s="171"/>
      <c r="C105" s="169"/>
      <c r="D105" s="169"/>
      <c r="E105" s="169"/>
      <c r="F105" s="169"/>
      <c r="G105" s="169"/>
      <c r="H105" s="169"/>
      <c r="I105" s="182"/>
      <c r="J105" s="185"/>
      <c r="K105" s="38" t="s">
        <v>342</v>
      </c>
      <c r="L105" s="182"/>
      <c r="M105" s="169"/>
      <c r="N105" s="52"/>
      <c r="O105" s="52"/>
      <c r="P105" s="52"/>
      <c r="Q105" s="52"/>
      <c r="R105" s="170"/>
      <c r="S105" s="177"/>
      <c r="T105" s="177"/>
      <c r="U105" s="174"/>
      <c r="V105" s="177"/>
      <c r="W105" s="177"/>
      <c r="X105" s="177"/>
      <c r="Y105" s="179"/>
      <c r="Z105" s="170"/>
    </row>
    <row r="106" spans="1:26" ht="25.5" x14ac:dyDescent="0.25">
      <c r="A106" s="170"/>
      <c r="B106" s="171"/>
      <c r="C106" s="169"/>
      <c r="D106" s="169"/>
      <c r="E106" s="169"/>
      <c r="F106" s="169"/>
      <c r="G106" s="169"/>
      <c r="H106" s="169"/>
      <c r="I106" s="180" t="s">
        <v>343</v>
      </c>
      <c r="J106" s="183" t="s">
        <v>231</v>
      </c>
      <c r="K106" s="104" t="s">
        <v>344</v>
      </c>
      <c r="L106" s="104" t="s">
        <v>231</v>
      </c>
      <c r="M106" s="169"/>
      <c r="N106" s="52"/>
      <c r="O106" s="52"/>
      <c r="P106" s="52"/>
      <c r="Q106" s="52"/>
      <c r="R106" s="170"/>
      <c r="S106" s="176"/>
      <c r="T106" s="176"/>
      <c r="U106" s="173"/>
      <c r="V106" s="176"/>
      <c r="W106" s="176"/>
      <c r="X106" s="176"/>
      <c r="Y106" s="175"/>
      <c r="Z106" s="170"/>
    </row>
    <row r="107" spans="1:26" ht="25.5" x14ac:dyDescent="0.25">
      <c r="A107" s="170"/>
      <c r="B107" s="171"/>
      <c r="C107" s="169"/>
      <c r="D107" s="169"/>
      <c r="E107" s="169"/>
      <c r="F107" s="169"/>
      <c r="G107" s="169"/>
      <c r="H107" s="169"/>
      <c r="I107" s="181"/>
      <c r="J107" s="184"/>
      <c r="K107" s="104" t="s">
        <v>345</v>
      </c>
      <c r="L107" s="104" t="s">
        <v>346</v>
      </c>
      <c r="M107" s="169"/>
      <c r="N107" s="52"/>
      <c r="O107" s="52"/>
      <c r="P107" s="52"/>
      <c r="Q107" s="52"/>
      <c r="R107" s="170"/>
      <c r="S107" s="176"/>
      <c r="T107" s="176"/>
      <c r="U107" s="173"/>
      <c r="V107" s="176"/>
      <c r="W107" s="176"/>
      <c r="X107" s="176"/>
      <c r="Y107" s="178"/>
      <c r="Z107" s="170"/>
    </row>
    <row r="108" spans="1:26" ht="76.5" x14ac:dyDescent="0.25">
      <c r="A108" s="170"/>
      <c r="B108" s="171"/>
      <c r="C108" s="169"/>
      <c r="D108" s="169"/>
      <c r="E108" s="169"/>
      <c r="F108" s="169"/>
      <c r="G108" s="169"/>
      <c r="H108" s="169"/>
      <c r="I108" s="181"/>
      <c r="J108" s="184"/>
      <c r="K108" s="104" t="s">
        <v>347</v>
      </c>
      <c r="L108" s="104" t="s">
        <v>231</v>
      </c>
      <c r="M108" s="169"/>
      <c r="N108" s="52"/>
      <c r="O108" s="52"/>
      <c r="P108" s="52"/>
      <c r="Q108" s="52"/>
      <c r="R108" s="170"/>
      <c r="S108" s="176"/>
      <c r="T108" s="176"/>
      <c r="U108" s="173"/>
      <c r="V108" s="176"/>
      <c r="W108" s="176"/>
      <c r="X108" s="176"/>
      <c r="Y108" s="178"/>
      <c r="Z108" s="170"/>
    </row>
    <row r="109" spans="1:26" ht="25.5" x14ac:dyDescent="0.25">
      <c r="A109" s="170"/>
      <c r="B109" s="171"/>
      <c r="C109" s="169"/>
      <c r="D109" s="169"/>
      <c r="E109" s="169"/>
      <c r="F109" s="169"/>
      <c r="G109" s="169"/>
      <c r="H109" s="169"/>
      <c r="I109" s="181"/>
      <c r="J109" s="184"/>
      <c r="K109" s="104" t="s">
        <v>348</v>
      </c>
      <c r="L109" s="104" t="s">
        <v>349</v>
      </c>
      <c r="M109" s="169"/>
      <c r="N109" s="52"/>
      <c r="O109" s="52"/>
      <c r="P109" s="52"/>
      <c r="Q109" s="52"/>
      <c r="R109" s="170"/>
      <c r="S109" s="176"/>
      <c r="T109" s="176"/>
      <c r="U109" s="173"/>
      <c r="V109" s="176"/>
      <c r="W109" s="176"/>
      <c r="X109" s="176"/>
      <c r="Y109" s="178"/>
      <c r="Z109" s="170"/>
    </row>
    <row r="110" spans="1:26" ht="51" x14ac:dyDescent="0.25">
      <c r="A110" s="170"/>
      <c r="B110" s="171"/>
      <c r="C110" s="169"/>
      <c r="D110" s="169"/>
      <c r="E110" s="169"/>
      <c r="F110" s="169"/>
      <c r="G110" s="169"/>
      <c r="H110" s="169"/>
      <c r="I110" s="181"/>
      <c r="J110" s="184"/>
      <c r="K110" s="104" t="s">
        <v>350</v>
      </c>
      <c r="L110" s="104" t="s">
        <v>231</v>
      </c>
      <c r="M110" s="169"/>
      <c r="N110" s="52"/>
      <c r="O110" s="52"/>
      <c r="P110" s="52"/>
      <c r="Q110" s="52"/>
      <c r="R110" s="170"/>
      <c r="S110" s="176"/>
      <c r="T110" s="176"/>
      <c r="U110" s="173"/>
      <c r="V110" s="176"/>
      <c r="W110" s="176"/>
      <c r="X110" s="176"/>
      <c r="Y110" s="178"/>
      <c r="Z110" s="170"/>
    </row>
    <row r="111" spans="1:26" ht="51" x14ac:dyDescent="0.25">
      <c r="A111" s="170"/>
      <c r="B111" s="171"/>
      <c r="C111" s="169"/>
      <c r="D111" s="169"/>
      <c r="E111" s="169"/>
      <c r="F111" s="169"/>
      <c r="G111" s="169"/>
      <c r="H111" s="169"/>
      <c r="I111" s="181"/>
      <c r="J111" s="184"/>
      <c r="K111" s="104" t="s">
        <v>351</v>
      </c>
      <c r="L111" s="104" t="s">
        <v>231</v>
      </c>
      <c r="M111" s="169"/>
      <c r="N111" s="52"/>
      <c r="O111" s="52"/>
      <c r="P111" s="52"/>
      <c r="Q111" s="52"/>
      <c r="R111" s="170"/>
      <c r="S111" s="176"/>
      <c r="T111" s="176"/>
      <c r="U111" s="173"/>
      <c r="V111" s="176"/>
      <c r="W111" s="176"/>
      <c r="X111" s="176"/>
      <c r="Y111" s="178"/>
      <c r="Z111" s="170"/>
    </row>
    <row r="112" spans="1:26" ht="51" x14ac:dyDescent="0.25">
      <c r="A112" s="170"/>
      <c r="B112" s="171"/>
      <c r="C112" s="169"/>
      <c r="D112" s="169"/>
      <c r="E112" s="169"/>
      <c r="F112" s="169"/>
      <c r="G112" s="169"/>
      <c r="H112" s="169"/>
      <c r="I112" s="181"/>
      <c r="J112" s="184"/>
      <c r="K112" s="38" t="s">
        <v>352</v>
      </c>
      <c r="L112" s="104" t="s">
        <v>231</v>
      </c>
      <c r="M112" s="169"/>
      <c r="N112" s="52"/>
      <c r="O112" s="52"/>
      <c r="P112" s="52"/>
      <c r="Q112" s="52"/>
      <c r="R112" s="170"/>
      <c r="S112" s="176"/>
      <c r="T112" s="176"/>
      <c r="U112" s="173"/>
      <c r="V112" s="176"/>
      <c r="W112" s="176"/>
      <c r="X112" s="176"/>
      <c r="Y112" s="178"/>
      <c r="Z112" s="170"/>
    </row>
    <row r="113" spans="1:26" x14ac:dyDescent="0.25">
      <c r="A113" s="170"/>
      <c r="B113" s="171"/>
      <c r="C113" s="169"/>
      <c r="D113" s="169"/>
      <c r="E113" s="169"/>
      <c r="F113" s="169"/>
      <c r="G113" s="169"/>
      <c r="H113" s="169"/>
      <c r="I113" s="180" t="s">
        <v>353</v>
      </c>
      <c r="J113" s="183" t="s">
        <v>262</v>
      </c>
      <c r="K113" s="106" t="s">
        <v>354</v>
      </c>
      <c r="L113" s="104" t="s">
        <v>262</v>
      </c>
      <c r="M113" s="169"/>
      <c r="N113" s="52"/>
      <c r="O113" s="52"/>
      <c r="P113" s="52"/>
      <c r="Q113" s="52"/>
      <c r="R113" s="170"/>
      <c r="S113" s="176"/>
      <c r="T113" s="176"/>
      <c r="U113" s="173"/>
      <c r="V113" s="176"/>
      <c r="W113" s="176"/>
      <c r="X113" s="176"/>
      <c r="Y113" s="178"/>
      <c r="Z113" s="170"/>
    </row>
    <row r="114" spans="1:26" x14ac:dyDescent="0.25">
      <c r="A114" s="170"/>
      <c r="B114" s="171"/>
      <c r="C114" s="169"/>
      <c r="D114" s="169"/>
      <c r="E114" s="169"/>
      <c r="F114" s="169"/>
      <c r="G114" s="169"/>
      <c r="H114" s="169"/>
      <c r="I114" s="181"/>
      <c r="J114" s="184"/>
      <c r="K114" s="106" t="s">
        <v>355</v>
      </c>
      <c r="L114" s="104" t="s">
        <v>262</v>
      </c>
      <c r="M114" s="169"/>
      <c r="N114" s="52"/>
      <c r="O114" s="52"/>
      <c r="P114" s="52"/>
      <c r="Q114" s="52"/>
      <c r="R114" s="170"/>
      <c r="S114" s="176"/>
      <c r="T114" s="176"/>
      <c r="U114" s="173"/>
      <c r="V114" s="176"/>
      <c r="W114" s="176"/>
      <c r="X114" s="176"/>
      <c r="Y114" s="178"/>
      <c r="Z114" s="170"/>
    </row>
    <row r="115" spans="1:26" ht="26.25" x14ac:dyDescent="0.25">
      <c r="A115" s="170"/>
      <c r="B115" s="171"/>
      <c r="C115" s="169"/>
      <c r="D115" s="169"/>
      <c r="E115" s="169"/>
      <c r="F115" s="169"/>
      <c r="G115" s="169"/>
      <c r="H115" s="169"/>
      <c r="I115" s="181"/>
      <c r="J115" s="184"/>
      <c r="K115" s="36" t="s">
        <v>356</v>
      </c>
      <c r="L115" s="104" t="s">
        <v>262</v>
      </c>
      <c r="M115" s="169"/>
      <c r="N115" s="52"/>
      <c r="O115" s="52"/>
      <c r="P115" s="52"/>
      <c r="Q115" s="52"/>
      <c r="R115" s="170"/>
      <c r="S115" s="176"/>
      <c r="T115" s="176"/>
      <c r="U115" s="173"/>
      <c r="V115" s="176"/>
      <c r="W115" s="176"/>
      <c r="X115" s="176"/>
      <c r="Y115" s="178"/>
      <c r="Z115" s="170"/>
    </row>
    <row r="116" spans="1:26" ht="63.75" x14ac:dyDescent="0.25">
      <c r="A116" s="170"/>
      <c r="B116" s="171"/>
      <c r="C116" s="169"/>
      <c r="D116" s="169"/>
      <c r="E116" s="169"/>
      <c r="F116" s="169"/>
      <c r="G116" s="169"/>
      <c r="H116" s="169"/>
      <c r="I116" s="181"/>
      <c r="J116" s="184"/>
      <c r="K116" s="106" t="s">
        <v>357</v>
      </c>
      <c r="L116" s="104" t="s">
        <v>262</v>
      </c>
      <c r="M116" s="169"/>
      <c r="N116" s="52"/>
      <c r="O116" s="52"/>
      <c r="P116" s="52"/>
      <c r="Q116" s="52"/>
      <c r="R116" s="170"/>
      <c r="S116" s="176"/>
      <c r="T116" s="176"/>
      <c r="U116" s="173"/>
      <c r="V116" s="176"/>
      <c r="W116" s="176"/>
      <c r="X116" s="176"/>
      <c r="Y116" s="178"/>
      <c r="Z116" s="170"/>
    </row>
    <row r="117" spans="1:26" ht="25.5" x14ac:dyDescent="0.25">
      <c r="A117" s="170"/>
      <c r="B117" s="171"/>
      <c r="C117" s="169"/>
      <c r="D117" s="169"/>
      <c r="E117" s="169"/>
      <c r="F117" s="169"/>
      <c r="G117" s="169"/>
      <c r="H117" s="169"/>
      <c r="I117" s="181"/>
      <c r="J117" s="184"/>
      <c r="K117" s="106" t="s">
        <v>358</v>
      </c>
      <c r="L117" s="105" t="s">
        <v>262</v>
      </c>
      <c r="M117" s="169"/>
      <c r="N117" s="52"/>
      <c r="O117" s="52"/>
      <c r="P117" s="52"/>
      <c r="Q117" s="52"/>
      <c r="R117" s="170"/>
      <c r="S117" s="176"/>
      <c r="T117" s="176"/>
      <c r="U117" s="173"/>
      <c r="V117" s="176"/>
      <c r="W117" s="176"/>
      <c r="X117" s="176"/>
      <c r="Y117" s="178"/>
      <c r="Z117" s="170"/>
    </row>
    <row r="118" spans="1:26" ht="25.5" x14ac:dyDescent="0.25">
      <c r="A118" s="170"/>
      <c r="B118" s="171"/>
      <c r="C118" s="169"/>
      <c r="D118" s="169"/>
      <c r="E118" s="169"/>
      <c r="F118" s="169"/>
      <c r="G118" s="169"/>
      <c r="H118" s="169"/>
      <c r="I118" s="181"/>
      <c r="J118" s="184"/>
      <c r="K118" s="106" t="s">
        <v>359</v>
      </c>
      <c r="L118" s="105" t="s">
        <v>262</v>
      </c>
      <c r="M118" s="169"/>
      <c r="N118" s="52"/>
      <c r="O118" s="52"/>
      <c r="P118" s="52"/>
      <c r="Q118" s="52"/>
      <c r="R118" s="170"/>
      <c r="S118" s="176"/>
      <c r="T118" s="176"/>
      <c r="U118" s="173"/>
      <c r="V118" s="176"/>
      <c r="W118" s="176"/>
      <c r="X118" s="176"/>
      <c r="Y118" s="178"/>
      <c r="Z118" s="170"/>
    </row>
    <row r="119" spans="1:26" ht="25.5" x14ac:dyDescent="0.25">
      <c r="A119" s="170"/>
      <c r="B119" s="171"/>
      <c r="C119" s="169"/>
      <c r="D119" s="169"/>
      <c r="E119" s="169"/>
      <c r="F119" s="169"/>
      <c r="G119" s="169"/>
      <c r="H119" s="169"/>
      <c r="I119" s="181"/>
      <c r="J119" s="184"/>
      <c r="K119" s="106" t="s">
        <v>360</v>
      </c>
      <c r="L119" s="105" t="s">
        <v>361</v>
      </c>
      <c r="M119" s="169"/>
      <c r="N119" s="52"/>
      <c r="O119" s="52"/>
      <c r="P119" s="52"/>
      <c r="Q119" s="52"/>
      <c r="R119" s="170"/>
      <c r="S119" s="176"/>
      <c r="T119" s="176"/>
      <c r="U119" s="173"/>
      <c r="V119" s="176"/>
      <c r="W119" s="176"/>
      <c r="X119" s="176"/>
      <c r="Y119" s="178"/>
      <c r="Z119" s="170"/>
    </row>
    <row r="120" spans="1:26" ht="25.5" x14ac:dyDescent="0.25">
      <c r="A120" s="170"/>
      <c r="B120" s="171"/>
      <c r="C120" s="169"/>
      <c r="D120" s="169"/>
      <c r="E120" s="169"/>
      <c r="F120" s="169"/>
      <c r="G120" s="169"/>
      <c r="H120" s="169"/>
      <c r="I120" s="181"/>
      <c r="J120" s="184"/>
      <c r="K120" s="39" t="s">
        <v>362</v>
      </c>
      <c r="L120" s="53" t="s">
        <v>361</v>
      </c>
      <c r="M120" s="169"/>
      <c r="N120" s="52"/>
      <c r="O120" s="52"/>
      <c r="P120" s="52"/>
      <c r="Q120" s="52"/>
      <c r="R120" s="170"/>
      <c r="S120" s="176"/>
      <c r="T120" s="176"/>
      <c r="U120" s="173"/>
      <c r="V120" s="176"/>
      <c r="W120" s="176"/>
      <c r="X120" s="176"/>
      <c r="Y120" s="178"/>
      <c r="Z120" s="170"/>
    </row>
    <row r="121" spans="1:26" ht="51" x14ac:dyDescent="0.25">
      <c r="A121" s="170"/>
      <c r="B121" s="171"/>
      <c r="C121" s="169"/>
      <c r="D121" s="169"/>
      <c r="E121" s="169"/>
      <c r="F121" s="169"/>
      <c r="G121" s="169"/>
      <c r="H121" s="169"/>
      <c r="I121" s="181"/>
      <c r="J121" s="184"/>
      <c r="K121" s="39" t="s">
        <v>363</v>
      </c>
      <c r="L121" s="105" t="s">
        <v>262</v>
      </c>
      <c r="M121" s="169"/>
      <c r="N121" s="52"/>
      <c r="O121" s="52"/>
      <c r="P121" s="52"/>
      <c r="Q121" s="52"/>
      <c r="R121" s="170"/>
      <c r="S121" s="176"/>
      <c r="T121" s="176"/>
      <c r="U121" s="173"/>
      <c r="V121" s="176"/>
      <c r="W121" s="176"/>
      <c r="X121" s="176"/>
      <c r="Y121" s="178"/>
      <c r="Z121" s="170"/>
    </row>
    <row r="122" spans="1:26" ht="38.25" x14ac:dyDescent="0.25">
      <c r="A122" s="170"/>
      <c r="B122" s="171"/>
      <c r="C122" s="169"/>
      <c r="D122" s="169"/>
      <c r="E122" s="169"/>
      <c r="F122" s="169"/>
      <c r="G122" s="169"/>
      <c r="H122" s="169"/>
      <c r="I122" s="181"/>
      <c r="J122" s="184"/>
      <c r="K122" s="106" t="s">
        <v>364</v>
      </c>
      <c r="L122" s="105" t="s">
        <v>262</v>
      </c>
      <c r="M122" s="169"/>
      <c r="N122" s="52"/>
      <c r="O122" s="52"/>
      <c r="P122" s="52"/>
      <c r="Q122" s="52"/>
      <c r="R122" s="170"/>
      <c r="S122" s="176"/>
      <c r="T122" s="176"/>
      <c r="U122" s="173"/>
      <c r="V122" s="176"/>
      <c r="W122" s="176"/>
      <c r="X122" s="176"/>
      <c r="Y122" s="178"/>
      <c r="Z122" s="170"/>
    </row>
    <row r="123" spans="1:26" ht="38.25" x14ac:dyDescent="0.25">
      <c r="A123" s="170"/>
      <c r="B123" s="171"/>
      <c r="C123" s="169"/>
      <c r="D123" s="169"/>
      <c r="E123" s="169"/>
      <c r="F123" s="169"/>
      <c r="G123" s="169"/>
      <c r="H123" s="169"/>
      <c r="I123" s="181"/>
      <c r="J123" s="184"/>
      <c r="K123" s="106" t="s">
        <v>365</v>
      </c>
      <c r="L123" s="105" t="s">
        <v>262</v>
      </c>
      <c r="M123" s="169"/>
      <c r="N123" s="52"/>
      <c r="O123" s="52"/>
      <c r="P123" s="52"/>
      <c r="Q123" s="52"/>
      <c r="R123" s="170"/>
      <c r="S123" s="176"/>
      <c r="T123" s="176"/>
      <c r="U123" s="173"/>
      <c r="V123" s="176"/>
      <c r="W123" s="176"/>
      <c r="X123" s="176"/>
      <c r="Y123" s="178"/>
      <c r="Z123" s="170"/>
    </row>
    <row r="124" spans="1:26" ht="38.25" x14ac:dyDescent="0.25">
      <c r="A124" s="170"/>
      <c r="B124" s="171"/>
      <c r="C124" s="169"/>
      <c r="D124" s="169"/>
      <c r="E124" s="169"/>
      <c r="F124" s="169"/>
      <c r="G124" s="169"/>
      <c r="H124" s="169"/>
      <c r="I124" s="182"/>
      <c r="J124" s="185"/>
      <c r="K124" s="38" t="s">
        <v>366</v>
      </c>
      <c r="L124" s="38" t="s">
        <v>262</v>
      </c>
      <c r="M124" s="169"/>
      <c r="N124" s="52"/>
      <c r="O124" s="52"/>
      <c r="P124" s="52"/>
      <c r="Q124" s="52"/>
      <c r="R124" s="170"/>
      <c r="S124" s="177"/>
      <c r="T124" s="177"/>
      <c r="U124" s="174"/>
      <c r="V124" s="177"/>
      <c r="W124" s="177"/>
      <c r="X124" s="177"/>
      <c r="Y124" s="179"/>
      <c r="Z124" s="170"/>
    </row>
    <row r="125" spans="1:26" x14ac:dyDescent="0.25">
      <c r="A125" s="170"/>
      <c r="B125" s="171"/>
      <c r="C125" s="169"/>
      <c r="D125" s="169"/>
      <c r="E125" s="169"/>
      <c r="F125" s="169"/>
      <c r="G125" s="169"/>
      <c r="H125" s="169"/>
      <c r="I125" s="180" t="s">
        <v>367</v>
      </c>
      <c r="J125" s="183" t="s">
        <v>219</v>
      </c>
      <c r="K125" s="106" t="s">
        <v>368</v>
      </c>
      <c r="L125" s="104" t="s">
        <v>369</v>
      </c>
      <c r="M125" s="169"/>
      <c r="N125" s="52"/>
      <c r="O125" s="52"/>
      <c r="P125" s="52"/>
      <c r="Q125" s="52"/>
      <c r="R125" s="170"/>
      <c r="S125" s="176"/>
      <c r="T125" s="176"/>
      <c r="U125" s="173"/>
      <c r="V125" s="176"/>
      <c r="W125" s="176"/>
      <c r="X125" s="176"/>
      <c r="Y125" s="175"/>
      <c r="Z125" s="170"/>
    </row>
    <row r="126" spans="1:26" x14ac:dyDescent="0.25">
      <c r="A126" s="170"/>
      <c r="B126" s="171"/>
      <c r="C126" s="169"/>
      <c r="D126" s="169"/>
      <c r="E126" s="169"/>
      <c r="F126" s="169"/>
      <c r="G126" s="169"/>
      <c r="H126" s="169"/>
      <c r="I126" s="181"/>
      <c r="J126" s="184"/>
      <c r="K126" s="106" t="s">
        <v>370</v>
      </c>
      <c r="L126" s="104" t="s">
        <v>371</v>
      </c>
      <c r="M126" s="169"/>
      <c r="N126" s="52"/>
      <c r="O126" s="52"/>
      <c r="P126" s="52"/>
      <c r="Q126" s="52"/>
      <c r="R126" s="170"/>
      <c r="S126" s="176"/>
      <c r="T126" s="176"/>
      <c r="U126" s="173"/>
      <c r="V126" s="176"/>
      <c r="W126" s="176"/>
      <c r="X126" s="176"/>
      <c r="Y126" s="178"/>
      <c r="Z126" s="170"/>
    </row>
    <row r="127" spans="1:26" ht="39" x14ac:dyDescent="0.25">
      <c r="A127" s="170"/>
      <c r="B127" s="171"/>
      <c r="C127" s="169"/>
      <c r="D127" s="169"/>
      <c r="E127" s="169"/>
      <c r="F127" s="169"/>
      <c r="G127" s="169"/>
      <c r="H127" s="169"/>
      <c r="I127" s="181"/>
      <c r="J127" s="184"/>
      <c r="K127" s="36" t="s">
        <v>372</v>
      </c>
      <c r="L127" s="104" t="s">
        <v>371</v>
      </c>
      <c r="M127" s="169"/>
      <c r="N127" s="52"/>
      <c r="O127" s="52"/>
      <c r="P127" s="52"/>
      <c r="Q127" s="52"/>
      <c r="R127" s="170"/>
      <c r="S127" s="176"/>
      <c r="T127" s="176"/>
      <c r="U127" s="173"/>
      <c r="V127" s="176"/>
      <c r="W127" s="176"/>
      <c r="X127" s="176"/>
      <c r="Y127" s="178"/>
      <c r="Z127" s="170"/>
    </row>
    <row r="128" spans="1:26" ht="39" x14ac:dyDescent="0.25">
      <c r="A128" s="170"/>
      <c r="B128" s="171"/>
      <c r="C128" s="169"/>
      <c r="D128" s="169"/>
      <c r="E128" s="169"/>
      <c r="F128" s="169"/>
      <c r="G128" s="169"/>
      <c r="H128" s="169"/>
      <c r="I128" s="181"/>
      <c r="J128" s="184"/>
      <c r="K128" s="36" t="s">
        <v>373</v>
      </c>
      <c r="L128" s="104" t="s">
        <v>371</v>
      </c>
      <c r="M128" s="169"/>
      <c r="N128" s="52"/>
      <c r="O128" s="52"/>
      <c r="P128" s="52"/>
      <c r="Q128" s="52"/>
      <c r="R128" s="170"/>
      <c r="S128" s="176"/>
      <c r="T128" s="176"/>
      <c r="U128" s="173"/>
      <c r="V128" s="176"/>
      <c r="W128" s="176"/>
      <c r="X128" s="176"/>
      <c r="Y128" s="178"/>
      <c r="Z128" s="170"/>
    </row>
    <row r="129" spans="1:26" ht="25.5" x14ac:dyDescent="0.25">
      <c r="A129" s="170"/>
      <c r="B129" s="171"/>
      <c r="C129" s="169"/>
      <c r="D129" s="169"/>
      <c r="E129" s="169"/>
      <c r="F129" s="169"/>
      <c r="G129" s="169"/>
      <c r="H129" s="169"/>
      <c r="I129" s="181"/>
      <c r="J129" s="184"/>
      <c r="K129" s="106" t="s">
        <v>374</v>
      </c>
      <c r="L129" s="104" t="s">
        <v>375</v>
      </c>
      <c r="M129" s="169"/>
      <c r="N129" s="52"/>
      <c r="O129" s="52"/>
      <c r="P129" s="52"/>
      <c r="Q129" s="52"/>
      <c r="R129" s="170"/>
      <c r="S129" s="176"/>
      <c r="T129" s="176"/>
      <c r="U129" s="173"/>
      <c r="V129" s="176"/>
      <c r="W129" s="176"/>
      <c r="X129" s="176"/>
      <c r="Y129" s="178"/>
      <c r="Z129" s="170"/>
    </row>
    <row r="130" spans="1:26" ht="25.5" x14ac:dyDescent="0.25">
      <c r="A130" s="170"/>
      <c r="B130" s="171"/>
      <c r="C130" s="169"/>
      <c r="D130" s="169"/>
      <c r="E130" s="169"/>
      <c r="F130" s="169"/>
      <c r="G130" s="169"/>
      <c r="H130" s="169"/>
      <c r="I130" s="181"/>
      <c r="J130" s="184"/>
      <c r="K130" s="106" t="s">
        <v>376</v>
      </c>
      <c r="L130" s="104" t="s">
        <v>377</v>
      </c>
      <c r="M130" s="169"/>
      <c r="N130" s="52"/>
      <c r="O130" s="52"/>
      <c r="P130" s="52"/>
      <c r="Q130" s="52"/>
      <c r="R130" s="170"/>
      <c r="S130" s="176"/>
      <c r="T130" s="176"/>
      <c r="U130" s="173"/>
      <c r="V130" s="176"/>
      <c r="W130" s="176"/>
      <c r="X130" s="176"/>
      <c r="Y130" s="178"/>
      <c r="Z130" s="170"/>
    </row>
    <row r="131" spans="1:26" ht="25.5" x14ac:dyDescent="0.25">
      <c r="A131" s="170"/>
      <c r="B131" s="171"/>
      <c r="C131" s="169"/>
      <c r="D131" s="169"/>
      <c r="E131" s="169"/>
      <c r="F131" s="169"/>
      <c r="G131" s="169"/>
      <c r="H131" s="169"/>
      <c r="I131" s="181"/>
      <c r="J131" s="184"/>
      <c r="K131" s="106" t="s">
        <v>378</v>
      </c>
      <c r="L131" s="104" t="s">
        <v>377</v>
      </c>
      <c r="M131" s="169"/>
      <c r="N131" s="52"/>
      <c r="O131" s="52"/>
      <c r="P131" s="52"/>
      <c r="Q131" s="52"/>
      <c r="R131" s="170"/>
      <c r="S131" s="176"/>
      <c r="T131" s="176"/>
      <c r="U131" s="173"/>
      <c r="V131" s="176"/>
      <c r="W131" s="176"/>
      <c r="X131" s="176"/>
      <c r="Y131" s="178"/>
      <c r="Z131" s="170"/>
    </row>
    <row r="132" spans="1:26" ht="25.5" x14ac:dyDescent="0.25">
      <c r="A132" s="170"/>
      <c r="B132" s="171"/>
      <c r="C132" s="169"/>
      <c r="D132" s="169"/>
      <c r="E132" s="169"/>
      <c r="F132" s="169"/>
      <c r="G132" s="169"/>
      <c r="H132" s="169"/>
      <c r="I132" s="181"/>
      <c r="J132" s="184"/>
      <c r="K132" s="106" t="s">
        <v>379</v>
      </c>
      <c r="L132" s="104" t="s">
        <v>375</v>
      </c>
      <c r="M132" s="169"/>
      <c r="N132" s="52"/>
      <c r="O132" s="52"/>
      <c r="P132" s="52"/>
      <c r="Q132" s="52"/>
      <c r="R132" s="170"/>
      <c r="S132" s="176"/>
      <c r="T132" s="176"/>
      <c r="U132" s="173"/>
      <c r="V132" s="176"/>
      <c r="W132" s="176"/>
      <c r="X132" s="176"/>
      <c r="Y132" s="178"/>
      <c r="Z132" s="170"/>
    </row>
    <row r="133" spans="1:26" ht="63.75" x14ac:dyDescent="0.25">
      <c r="A133" s="170"/>
      <c r="B133" s="171"/>
      <c r="C133" s="169"/>
      <c r="D133" s="169"/>
      <c r="E133" s="169"/>
      <c r="F133" s="169"/>
      <c r="G133" s="169"/>
      <c r="H133" s="169"/>
      <c r="I133" s="181"/>
      <c r="J133" s="184"/>
      <c r="K133" s="38" t="s">
        <v>380</v>
      </c>
      <c r="L133" s="54" t="s">
        <v>219</v>
      </c>
      <c r="M133" s="169"/>
      <c r="N133" s="52"/>
      <c r="O133" s="52"/>
      <c r="P133" s="52"/>
      <c r="Q133" s="52"/>
      <c r="R133" s="170"/>
      <c r="S133" s="176"/>
      <c r="T133" s="176"/>
      <c r="U133" s="173"/>
      <c r="V133" s="176"/>
      <c r="W133" s="176"/>
      <c r="X133" s="176"/>
      <c r="Y133" s="178"/>
      <c r="Z133" s="170"/>
    </row>
    <row r="134" spans="1:26" ht="25.5" x14ac:dyDescent="0.25">
      <c r="A134" s="170"/>
      <c r="B134" s="171"/>
      <c r="C134" s="169"/>
      <c r="D134" s="169"/>
      <c r="E134" s="169"/>
      <c r="F134" s="169"/>
      <c r="G134" s="169"/>
      <c r="H134" s="169"/>
      <c r="I134" s="181"/>
      <c r="J134" s="184"/>
      <c r="K134" s="106" t="s">
        <v>381</v>
      </c>
      <c r="L134" s="104" t="s">
        <v>369</v>
      </c>
      <c r="M134" s="169"/>
      <c r="N134" s="52"/>
      <c r="O134" s="52"/>
      <c r="P134" s="52"/>
      <c r="Q134" s="52"/>
      <c r="R134" s="170"/>
      <c r="S134" s="176"/>
      <c r="T134" s="176"/>
      <c r="U134" s="173"/>
      <c r="V134" s="176"/>
      <c r="W134" s="176"/>
      <c r="X134" s="176"/>
      <c r="Y134" s="178"/>
      <c r="Z134" s="170"/>
    </row>
    <row r="135" spans="1:26" ht="51" x14ac:dyDescent="0.25">
      <c r="A135" s="170"/>
      <c r="B135" s="171"/>
      <c r="C135" s="169"/>
      <c r="D135" s="169"/>
      <c r="E135" s="169"/>
      <c r="F135" s="169"/>
      <c r="G135" s="169"/>
      <c r="H135" s="169"/>
      <c r="I135" s="181"/>
      <c r="J135" s="184"/>
      <c r="K135" s="106" t="s">
        <v>382</v>
      </c>
      <c r="L135" s="104" t="s">
        <v>371</v>
      </c>
      <c r="M135" s="169"/>
      <c r="N135" s="52"/>
      <c r="O135" s="52"/>
      <c r="P135" s="52"/>
      <c r="Q135" s="52"/>
      <c r="R135" s="170"/>
      <c r="S135" s="176"/>
      <c r="T135" s="176"/>
      <c r="U135" s="173"/>
      <c r="V135" s="176"/>
      <c r="W135" s="176"/>
      <c r="X135" s="176"/>
      <c r="Y135" s="178"/>
      <c r="Z135" s="170"/>
    </row>
    <row r="136" spans="1:26" ht="51" x14ac:dyDescent="0.25">
      <c r="A136" s="170"/>
      <c r="B136" s="171"/>
      <c r="C136" s="169"/>
      <c r="D136" s="169"/>
      <c r="E136" s="169"/>
      <c r="F136" s="169"/>
      <c r="G136" s="169"/>
      <c r="H136" s="169"/>
      <c r="I136" s="181"/>
      <c r="J136" s="184"/>
      <c r="K136" s="106" t="s">
        <v>383</v>
      </c>
      <c r="L136" s="104" t="s">
        <v>369</v>
      </c>
      <c r="M136" s="169"/>
      <c r="N136" s="52"/>
      <c r="O136" s="52"/>
      <c r="P136" s="52"/>
      <c r="Q136" s="52"/>
      <c r="R136" s="170"/>
      <c r="S136" s="176"/>
      <c r="T136" s="176"/>
      <c r="U136" s="173"/>
      <c r="V136" s="176"/>
      <c r="W136" s="176"/>
      <c r="X136" s="176"/>
      <c r="Y136" s="178"/>
      <c r="Z136" s="170"/>
    </row>
    <row r="137" spans="1:26" ht="51" x14ac:dyDescent="0.25">
      <c r="A137" s="170"/>
      <c r="B137" s="171"/>
      <c r="C137" s="169"/>
      <c r="D137" s="169"/>
      <c r="E137" s="169"/>
      <c r="F137" s="169"/>
      <c r="G137" s="169"/>
      <c r="H137" s="169"/>
      <c r="I137" s="181"/>
      <c r="J137" s="184"/>
      <c r="K137" s="106" t="s">
        <v>384</v>
      </c>
      <c r="L137" s="104" t="s">
        <v>385</v>
      </c>
      <c r="M137" s="169"/>
      <c r="N137" s="52"/>
      <c r="O137" s="52"/>
      <c r="P137" s="52"/>
      <c r="Q137" s="52"/>
      <c r="R137" s="170"/>
      <c r="S137" s="176"/>
      <c r="T137" s="176"/>
      <c r="U137" s="173"/>
      <c r="V137" s="176"/>
      <c r="W137" s="176"/>
      <c r="X137" s="176"/>
      <c r="Y137" s="178"/>
      <c r="Z137" s="170"/>
    </row>
    <row r="138" spans="1:26" ht="51" x14ac:dyDescent="0.25">
      <c r="A138" s="170"/>
      <c r="B138" s="171"/>
      <c r="C138" s="169"/>
      <c r="D138" s="169"/>
      <c r="E138" s="169"/>
      <c r="F138" s="169"/>
      <c r="G138" s="169"/>
      <c r="H138" s="169"/>
      <c r="I138" s="182"/>
      <c r="J138" s="185"/>
      <c r="K138" s="38" t="s">
        <v>386</v>
      </c>
      <c r="L138" s="54" t="s">
        <v>375</v>
      </c>
      <c r="M138" s="169"/>
      <c r="N138" s="52"/>
      <c r="O138" s="52"/>
      <c r="P138" s="52"/>
      <c r="Q138" s="52"/>
      <c r="R138" s="170"/>
      <c r="S138" s="177"/>
      <c r="T138" s="177"/>
      <c r="U138" s="174"/>
      <c r="V138" s="177"/>
      <c r="W138" s="177"/>
      <c r="X138" s="177"/>
      <c r="Y138" s="179"/>
      <c r="Z138" s="170"/>
    </row>
    <row r="139" spans="1:26" x14ac:dyDescent="0.25">
      <c r="A139" s="170"/>
      <c r="B139" s="171"/>
      <c r="C139" s="169"/>
      <c r="D139" s="169"/>
      <c r="E139" s="169"/>
      <c r="F139" s="169"/>
      <c r="G139" s="169"/>
      <c r="H139" s="169"/>
      <c r="I139" s="180" t="s">
        <v>387</v>
      </c>
      <c r="J139" s="183" t="s">
        <v>264</v>
      </c>
      <c r="K139" s="106" t="s">
        <v>388</v>
      </c>
      <c r="L139" s="104" t="s">
        <v>264</v>
      </c>
      <c r="M139" s="169"/>
      <c r="N139" s="52"/>
      <c r="O139" s="52"/>
      <c r="P139" s="52"/>
      <c r="Q139" s="52"/>
      <c r="R139" s="170"/>
      <c r="S139" s="176"/>
      <c r="T139" s="176"/>
      <c r="U139" s="173"/>
      <c r="V139" s="176"/>
      <c r="W139" s="176"/>
      <c r="X139" s="176"/>
      <c r="Y139" s="175"/>
      <c r="Z139" s="170"/>
    </row>
    <row r="140" spans="1:26" x14ac:dyDescent="0.25">
      <c r="A140" s="170"/>
      <c r="B140" s="171"/>
      <c r="C140" s="169"/>
      <c r="D140" s="169"/>
      <c r="E140" s="169"/>
      <c r="F140" s="169"/>
      <c r="G140" s="169"/>
      <c r="H140" s="169"/>
      <c r="I140" s="181"/>
      <c r="J140" s="184"/>
      <c r="K140" s="106" t="s">
        <v>389</v>
      </c>
      <c r="L140" s="104" t="s">
        <v>390</v>
      </c>
      <c r="M140" s="169"/>
      <c r="N140" s="52"/>
      <c r="O140" s="52"/>
      <c r="P140" s="52"/>
      <c r="Q140" s="52"/>
      <c r="R140" s="170"/>
      <c r="S140" s="176"/>
      <c r="T140" s="176"/>
      <c r="U140" s="173"/>
      <c r="V140" s="176"/>
      <c r="W140" s="176"/>
      <c r="X140" s="176"/>
      <c r="Y140" s="178"/>
      <c r="Z140" s="170"/>
    </row>
    <row r="141" spans="1:26" ht="25.5" x14ac:dyDescent="0.25">
      <c r="A141" s="170"/>
      <c r="B141" s="171"/>
      <c r="C141" s="169"/>
      <c r="D141" s="169"/>
      <c r="E141" s="169"/>
      <c r="F141" s="169"/>
      <c r="G141" s="169"/>
      <c r="H141" s="169"/>
      <c r="I141" s="181"/>
      <c r="J141" s="184"/>
      <c r="K141" s="106" t="s">
        <v>391</v>
      </c>
      <c r="L141" s="104" t="s">
        <v>264</v>
      </c>
      <c r="M141" s="169"/>
      <c r="N141" s="52"/>
      <c r="O141" s="52"/>
      <c r="P141" s="52"/>
      <c r="Q141" s="52"/>
      <c r="R141" s="170"/>
      <c r="S141" s="176"/>
      <c r="T141" s="176"/>
      <c r="U141" s="173"/>
      <c r="V141" s="176"/>
      <c r="W141" s="176"/>
      <c r="X141" s="176"/>
      <c r="Y141" s="178"/>
      <c r="Z141" s="170"/>
    </row>
    <row r="142" spans="1:26" ht="25.5" x14ac:dyDescent="0.25">
      <c r="A142" s="170"/>
      <c r="B142" s="171"/>
      <c r="C142" s="169"/>
      <c r="D142" s="169"/>
      <c r="E142" s="169"/>
      <c r="F142" s="169"/>
      <c r="G142" s="169"/>
      <c r="H142" s="169"/>
      <c r="I142" s="181"/>
      <c r="J142" s="184"/>
      <c r="K142" s="106" t="s">
        <v>392</v>
      </c>
      <c r="L142" s="104" t="s">
        <v>264</v>
      </c>
      <c r="M142" s="169"/>
      <c r="N142" s="52"/>
      <c r="O142" s="52"/>
      <c r="P142" s="52"/>
      <c r="Q142" s="52"/>
      <c r="R142" s="170"/>
      <c r="S142" s="176"/>
      <c r="T142" s="176"/>
      <c r="U142" s="173"/>
      <c r="V142" s="176"/>
      <c r="W142" s="176"/>
      <c r="X142" s="176"/>
      <c r="Y142" s="178"/>
      <c r="Z142" s="170"/>
    </row>
    <row r="143" spans="1:26" ht="25.5" x14ac:dyDescent="0.25">
      <c r="A143" s="170"/>
      <c r="B143" s="171"/>
      <c r="C143" s="169"/>
      <c r="D143" s="169"/>
      <c r="E143" s="169"/>
      <c r="F143" s="169"/>
      <c r="G143" s="169"/>
      <c r="H143" s="169"/>
      <c r="I143" s="181"/>
      <c r="J143" s="184"/>
      <c r="K143" s="38" t="s">
        <v>393</v>
      </c>
      <c r="L143" s="54" t="s">
        <v>394</v>
      </c>
      <c r="M143" s="169"/>
      <c r="N143" s="52"/>
      <c r="O143" s="52"/>
      <c r="P143" s="52"/>
      <c r="Q143" s="52"/>
      <c r="R143" s="170"/>
      <c r="S143" s="176"/>
      <c r="T143" s="176"/>
      <c r="U143" s="173"/>
      <c r="V143" s="176"/>
      <c r="W143" s="176"/>
      <c r="X143" s="176"/>
      <c r="Y143" s="178"/>
      <c r="Z143" s="170"/>
    </row>
    <row r="144" spans="1:26" ht="38.25" x14ac:dyDescent="0.25">
      <c r="A144" s="170"/>
      <c r="B144" s="171"/>
      <c r="C144" s="169"/>
      <c r="D144" s="169"/>
      <c r="E144" s="169"/>
      <c r="F144" s="169"/>
      <c r="G144" s="169"/>
      <c r="H144" s="169"/>
      <c r="I144" s="181"/>
      <c r="J144" s="184"/>
      <c r="K144" s="106" t="s">
        <v>395</v>
      </c>
      <c r="L144" s="104" t="s">
        <v>264</v>
      </c>
      <c r="M144" s="169"/>
      <c r="N144" s="52"/>
      <c r="O144" s="52"/>
      <c r="P144" s="52"/>
      <c r="Q144" s="52"/>
      <c r="R144" s="170"/>
      <c r="S144" s="176"/>
      <c r="T144" s="176"/>
      <c r="U144" s="173"/>
      <c r="V144" s="176"/>
      <c r="W144" s="176"/>
      <c r="X144" s="176"/>
      <c r="Y144" s="178"/>
      <c r="Z144" s="170"/>
    </row>
    <row r="145" spans="1:26" ht="25.5" x14ac:dyDescent="0.25">
      <c r="A145" s="170"/>
      <c r="B145" s="171"/>
      <c r="C145" s="169"/>
      <c r="D145" s="169"/>
      <c r="E145" s="169"/>
      <c r="F145" s="169"/>
      <c r="G145" s="169"/>
      <c r="H145" s="169"/>
      <c r="I145" s="181"/>
      <c r="J145" s="184"/>
      <c r="K145" s="106" t="s">
        <v>396</v>
      </c>
      <c r="L145" s="104" t="s">
        <v>390</v>
      </c>
      <c r="M145" s="169"/>
      <c r="N145" s="52"/>
      <c r="O145" s="52"/>
      <c r="P145" s="52"/>
      <c r="Q145" s="52"/>
      <c r="R145" s="170"/>
      <c r="S145" s="176"/>
      <c r="T145" s="176"/>
      <c r="U145" s="173"/>
      <c r="V145" s="176"/>
      <c r="W145" s="176"/>
      <c r="X145" s="176"/>
      <c r="Y145" s="178"/>
      <c r="Z145" s="170"/>
    </row>
    <row r="146" spans="1:26" ht="38.25" x14ac:dyDescent="0.25">
      <c r="A146" s="170"/>
      <c r="B146" s="171"/>
      <c r="C146" s="169"/>
      <c r="D146" s="169"/>
      <c r="E146" s="169"/>
      <c r="F146" s="169"/>
      <c r="G146" s="169"/>
      <c r="H146" s="169"/>
      <c r="I146" s="181"/>
      <c r="J146" s="184"/>
      <c r="K146" s="106" t="s">
        <v>397</v>
      </c>
      <c r="L146" s="104" t="s">
        <v>264</v>
      </c>
      <c r="M146" s="169"/>
      <c r="N146" s="52"/>
      <c r="O146" s="52"/>
      <c r="P146" s="52"/>
      <c r="Q146" s="52"/>
      <c r="R146" s="170"/>
      <c r="S146" s="176"/>
      <c r="T146" s="176"/>
      <c r="U146" s="173"/>
      <c r="V146" s="176"/>
      <c r="W146" s="176"/>
      <c r="X146" s="176"/>
      <c r="Y146" s="178"/>
      <c r="Z146" s="170"/>
    </row>
    <row r="147" spans="1:26" ht="38.25" x14ac:dyDescent="0.25">
      <c r="A147" s="170"/>
      <c r="B147" s="171"/>
      <c r="C147" s="169"/>
      <c r="D147" s="169"/>
      <c r="E147" s="169"/>
      <c r="F147" s="169"/>
      <c r="G147" s="169"/>
      <c r="H147" s="169"/>
      <c r="I147" s="182"/>
      <c r="J147" s="185"/>
      <c r="K147" s="38" t="s">
        <v>398</v>
      </c>
      <c r="L147" s="38" t="s">
        <v>390</v>
      </c>
      <c r="M147" s="169"/>
      <c r="N147" s="52"/>
      <c r="O147" s="52"/>
      <c r="P147" s="52"/>
      <c r="Q147" s="52"/>
      <c r="R147" s="170"/>
      <c r="S147" s="177"/>
      <c r="T147" s="177"/>
      <c r="U147" s="174"/>
      <c r="V147" s="177"/>
      <c r="W147" s="177"/>
      <c r="X147" s="177"/>
      <c r="Y147" s="179"/>
      <c r="Z147" s="170"/>
    </row>
    <row r="148" spans="1:26" x14ac:dyDescent="0.25">
      <c r="A148" s="170"/>
      <c r="B148" s="171"/>
      <c r="C148" s="169"/>
      <c r="D148" s="169"/>
      <c r="E148" s="169"/>
      <c r="F148" s="169"/>
      <c r="G148" s="169"/>
      <c r="H148" s="169"/>
      <c r="I148" s="183" t="s">
        <v>399</v>
      </c>
      <c r="J148" s="183" t="s">
        <v>250</v>
      </c>
      <c r="K148" s="105" t="s">
        <v>400</v>
      </c>
      <c r="L148" s="104" t="s">
        <v>250</v>
      </c>
      <c r="M148" s="169"/>
      <c r="N148" s="186"/>
      <c r="O148" s="186"/>
      <c r="P148" s="186"/>
      <c r="Q148" s="186"/>
      <c r="R148" s="170"/>
      <c r="S148" s="172"/>
      <c r="T148" s="172"/>
      <c r="U148" s="172"/>
      <c r="V148" s="172"/>
      <c r="W148" s="172"/>
      <c r="X148" s="172"/>
      <c r="Y148" s="175"/>
      <c r="Z148" s="170"/>
    </row>
    <row r="149" spans="1:26" ht="25.5" x14ac:dyDescent="0.25">
      <c r="A149" s="170"/>
      <c r="B149" s="171"/>
      <c r="C149" s="169"/>
      <c r="D149" s="169"/>
      <c r="E149" s="169"/>
      <c r="F149" s="169"/>
      <c r="G149" s="169"/>
      <c r="H149" s="169"/>
      <c r="I149" s="184"/>
      <c r="J149" s="184"/>
      <c r="K149" s="105" t="s">
        <v>401</v>
      </c>
      <c r="L149" s="104" t="s">
        <v>402</v>
      </c>
      <c r="M149" s="169"/>
      <c r="N149" s="186"/>
      <c r="O149" s="186"/>
      <c r="P149" s="186"/>
      <c r="Q149" s="186"/>
      <c r="R149" s="170"/>
      <c r="S149" s="173"/>
      <c r="T149" s="173"/>
      <c r="U149" s="173"/>
      <c r="V149" s="173"/>
      <c r="W149" s="173"/>
      <c r="X149" s="173"/>
      <c r="Y149" s="178"/>
      <c r="Z149" s="170"/>
    </row>
    <row r="150" spans="1:26" ht="38.25" x14ac:dyDescent="0.25">
      <c r="A150" s="170"/>
      <c r="B150" s="171"/>
      <c r="C150" s="169"/>
      <c r="D150" s="169"/>
      <c r="E150" s="169"/>
      <c r="F150" s="169"/>
      <c r="G150" s="169"/>
      <c r="H150" s="169"/>
      <c r="I150" s="184"/>
      <c r="J150" s="184"/>
      <c r="K150" s="105" t="s">
        <v>403</v>
      </c>
      <c r="L150" s="104" t="s">
        <v>250</v>
      </c>
      <c r="M150" s="169"/>
      <c r="N150" s="186"/>
      <c r="O150" s="186"/>
      <c r="P150" s="186"/>
      <c r="Q150" s="186"/>
      <c r="R150" s="170"/>
      <c r="S150" s="173"/>
      <c r="T150" s="173"/>
      <c r="U150" s="173"/>
      <c r="V150" s="173"/>
      <c r="W150" s="173"/>
      <c r="X150" s="173"/>
      <c r="Y150" s="178"/>
      <c r="Z150" s="170"/>
    </row>
    <row r="151" spans="1:26" ht="38.25" x14ac:dyDescent="0.25">
      <c r="A151" s="170"/>
      <c r="B151" s="171"/>
      <c r="C151" s="169"/>
      <c r="D151" s="169"/>
      <c r="E151" s="169"/>
      <c r="F151" s="169"/>
      <c r="G151" s="169"/>
      <c r="H151" s="169"/>
      <c r="I151" s="185"/>
      <c r="J151" s="184"/>
      <c r="K151" s="38" t="s">
        <v>404</v>
      </c>
      <c r="L151" s="104" t="s">
        <v>250</v>
      </c>
      <c r="M151" s="169"/>
      <c r="N151" s="186"/>
      <c r="O151" s="186"/>
      <c r="P151" s="186"/>
      <c r="Q151" s="186"/>
      <c r="R151" s="170"/>
      <c r="S151" s="173"/>
      <c r="T151" s="173"/>
      <c r="U151" s="173"/>
      <c r="V151" s="173"/>
      <c r="W151" s="173"/>
      <c r="X151" s="173"/>
      <c r="Y151" s="179"/>
      <c r="Z151" s="170"/>
    </row>
    <row r="152" spans="1:26" ht="76.5" x14ac:dyDescent="0.25">
      <c r="A152" s="170"/>
      <c r="B152" s="171"/>
      <c r="C152" s="169"/>
      <c r="D152" s="169"/>
      <c r="E152" s="169"/>
      <c r="F152" s="169"/>
      <c r="G152" s="169"/>
      <c r="H152" s="169"/>
      <c r="I152" s="180" t="s">
        <v>405</v>
      </c>
      <c r="J152" s="183" t="s">
        <v>233</v>
      </c>
      <c r="K152" s="105"/>
      <c r="L152" s="104" t="s">
        <v>406</v>
      </c>
      <c r="M152" s="169"/>
      <c r="N152" s="186"/>
      <c r="O152" s="186"/>
      <c r="P152" s="186"/>
      <c r="Q152" s="186"/>
      <c r="R152" s="170"/>
      <c r="S152" s="190" t="s">
        <v>48</v>
      </c>
      <c r="T152" s="187" t="s">
        <v>48</v>
      </c>
      <c r="U152" s="191"/>
      <c r="V152" s="187" t="s">
        <v>48</v>
      </c>
      <c r="W152" s="187" t="s">
        <v>49</v>
      </c>
      <c r="X152" s="187" t="s">
        <v>49</v>
      </c>
      <c r="Y152" s="175"/>
      <c r="Z152" s="170"/>
    </row>
    <row r="153" spans="1:26" ht="25.5" x14ac:dyDescent="0.25">
      <c r="A153" s="170"/>
      <c r="B153" s="171"/>
      <c r="C153" s="169"/>
      <c r="D153" s="169"/>
      <c r="E153" s="169"/>
      <c r="F153" s="169"/>
      <c r="G153" s="169"/>
      <c r="H153" s="169"/>
      <c r="I153" s="181"/>
      <c r="J153" s="184"/>
      <c r="K153" s="105" t="s">
        <v>407</v>
      </c>
      <c r="L153" s="104" t="s">
        <v>408</v>
      </c>
      <c r="M153" s="169"/>
      <c r="N153" s="186"/>
      <c r="O153" s="186"/>
      <c r="P153" s="186"/>
      <c r="Q153" s="186"/>
      <c r="R153" s="170"/>
      <c r="S153" s="190"/>
      <c r="T153" s="188"/>
      <c r="U153" s="192"/>
      <c r="V153" s="188"/>
      <c r="W153" s="188"/>
      <c r="X153" s="188"/>
      <c r="Y153" s="178"/>
      <c r="Z153" s="170"/>
    </row>
    <row r="154" spans="1:26" ht="25.5" x14ac:dyDescent="0.25">
      <c r="A154" s="170"/>
      <c r="B154" s="171"/>
      <c r="C154" s="169"/>
      <c r="D154" s="169"/>
      <c r="E154" s="169"/>
      <c r="F154" s="169"/>
      <c r="G154" s="169"/>
      <c r="H154" s="169"/>
      <c r="I154" s="181"/>
      <c r="J154" s="184"/>
      <c r="K154" s="105" t="s">
        <v>409</v>
      </c>
      <c r="L154" s="104" t="s">
        <v>410</v>
      </c>
      <c r="M154" s="169"/>
      <c r="N154" s="186"/>
      <c r="O154" s="186"/>
      <c r="P154" s="186"/>
      <c r="Q154" s="186"/>
      <c r="R154" s="170"/>
      <c r="S154" s="190"/>
      <c r="T154" s="188"/>
      <c r="U154" s="192"/>
      <c r="V154" s="188"/>
      <c r="W154" s="188"/>
      <c r="X154" s="188"/>
      <c r="Y154" s="178"/>
      <c r="Z154" s="170"/>
    </row>
    <row r="155" spans="1:26" ht="25.5" x14ac:dyDescent="0.25">
      <c r="A155" s="170"/>
      <c r="B155" s="171"/>
      <c r="C155" s="169"/>
      <c r="D155" s="169"/>
      <c r="E155" s="169"/>
      <c r="F155" s="169"/>
      <c r="G155" s="169"/>
      <c r="H155" s="169"/>
      <c r="I155" s="181"/>
      <c r="J155" s="184"/>
      <c r="K155" s="105" t="s">
        <v>411</v>
      </c>
      <c r="L155" s="104" t="s">
        <v>410</v>
      </c>
      <c r="M155" s="169"/>
      <c r="N155" s="186"/>
      <c r="O155" s="186"/>
      <c r="P155" s="186"/>
      <c r="Q155" s="186"/>
      <c r="R155" s="170"/>
      <c r="S155" s="190"/>
      <c r="T155" s="188"/>
      <c r="U155" s="192"/>
      <c r="V155" s="188"/>
      <c r="W155" s="188"/>
      <c r="X155" s="188"/>
      <c r="Y155" s="178"/>
      <c r="Z155" s="170"/>
    </row>
    <row r="156" spans="1:26" ht="38.25" x14ac:dyDescent="0.25">
      <c r="A156" s="170"/>
      <c r="B156" s="171"/>
      <c r="C156" s="169"/>
      <c r="D156" s="169"/>
      <c r="E156" s="169"/>
      <c r="F156" s="169"/>
      <c r="G156" s="169"/>
      <c r="H156" s="169"/>
      <c r="I156" s="181"/>
      <c r="J156" s="184"/>
      <c r="K156" s="38" t="s">
        <v>412</v>
      </c>
      <c r="L156" s="38" t="s">
        <v>410</v>
      </c>
      <c r="M156" s="169"/>
      <c r="N156" s="186"/>
      <c r="O156" s="186"/>
      <c r="P156" s="186"/>
      <c r="Q156" s="186"/>
      <c r="R156" s="170"/>
      <c r="S156" s="190"/>
      <c r="T156" s="188"/>
      <c r="U156" s="192"/>
      <c r="V156" s="188"/>
      <c r="W156" s="188"/>
      <c r="X156" s="188"/>
      <c r="Y156" s="178"/>
      <c r="Z156" s="170"/>
    </row>
    <row r="157" spans="1:26" ht="38.25" x14ac:dyDescent="0.25">
      <c r="A157" s="170"/>
      <c r="B157" s="171"/>
      <c r="C157" s="169"/>
      <c r="D157" s="169"/>
      <c r="E157" s="169"/>
      <c r="F157" s="169"/>
      <c r="G157" s="169"/>
      <c r="H157" s="169"/>
      <c r="I157" s="182"/>
      <c r="J157" s="185"/>
      <c r="K157" s="38" t="s">
        <v>413</v>
      </c>
      <c r="L157" s="38" t="s">
        <v>237</v>
      </c>
      <c r="M157" s="169"/>
      <c r="N157" s="186"/>
      <c r="O157" s="186"/>
      <c r="P157" s="186"/>
      <c r="Q157" s="186"/>
      <c r="R157" s="170"/>
      <c r="S157" s="190"/>
      <c r="T157" s="189"/>
      <c r="U157" s="193"/>
      <c r="V157" s="189"/>
      <c r="W157" s="189"/>
      <c r="X157" s="189"/>
      <c r="Y157" s="179"/>
      <c r="Z157" s="170"/>
    </row>
    <row r="158" spans="1:26" x14ac:dyDescent="0.25">
      <c r="A158" s="170"/>
      <c r="B158" s="171"/>
      <c r="C158" s="169"/>
      <c r="D158" s="169"/>
      <c r="E158" s="169"/>
      <c r="F158" s="169"/>
      <c r="G158" s="169"/>
      <c r="H158" s="169"/>
      <c r="I158" s="180" t="s">
        <v>414</v>
      </c>
      <c r="J158" s="183" t="s">
        <v>415</v>
      </c>
      <c r="K158" s="105" t="s">
        <v>416</v>
      </c>
      <c r="L158" s="104" t="s">
        <v>415</v>
      </c>
      <c r="M158" s="169"/>
      <c r="N158" s="52"/>
      <c r="O158" s="52"/>
      <c r="P158" s="52"/>
      <c r="Q158" s="52"/>
      <c r="R158" s="170"/>
      <c r="S158" s="176"/>
      <c r="T158" s="176"/>
      <c r="U158" s="173"/>
      <c r="V158" s="176"/>
      <c r="W158" s="176"/>
      <c r="X158" s="176"/>
      <c r="Y158" s="175"/>
      <c r="Z158" s="170"/>
    </row>
    <row r="159" spans="1:26" x14ac:dyDescent="0.25">
      <c r="A159" s="170"/>
      <c r="B159" s="171"/>
      <c r="C159" s="169"/>
      <c r="D159" s="169"/>
      <c r="E159" s="169"/>
      <c r="F159" s="169"/>
      <c r="G159" s="169"/>
      <c r="H159" s="169"/>
      <c r="I159" s="181"/>
      <c r="J159" s="184"/>
      <c r="K159" s="105" t="s">
        <v>417</v>
      </c>
      <c r="L159" s="104" t="s">
        <v>418</v>
      </c>
      <c r="M159" s="169"/>
      <c r="N159" s="52"/>
      <c r="O159" s="52"/>
      <c r="P159" s="52"/>
      <c r="Q159" s="52"/>
      <c r="R159" s="170"/>
      <c r="S159" s="176"/>
      <c r="T159" s="176"/>
      <c r="U159" s="173"/>
      <c r="V159" s="176"/>
      <c r="W159" s="176"/>
      <c r="X159" s="176"/>
      <c r="Y159" s="178"/>
      <c r="Z159" s="170"/>
    </row>
    <row r="160" spans="1:26" ht="25.5" x14ac:dyDescent="0.25">
      <c r="A160" s="170"/>
      <c r="B160" s="171"/>
      <c r="C160" s="169"/>
      <c r="D160" s="169"/>
      <c r="E160" s="169"/>
      <c r="F160" s="169"/>
      <c r="G160" s="169"/>
      <c r="H160" s="169"/>
      <c r="I160" s="181"/>
      <c r="J160" s="184"/>
      <c r="K160" s="105" t="s">
        <v>419</v>
      </c>
      <c r="L160" s="104" t="s">
        <v>420</v>
      </c>
      <c r="M160" s="169"/>
      <c r="N160" s="52"/>
      <c r="O160" s="52"/>
      <c r="P160" s="52"/>
      <c r="Q160" s="52"/>
      <c r="R160" s="170"/>
      <c r="S160" s="176"/>
      <c r="T160" s="176"/>
      <c r="U160" s="173"/>
      <c r="V160" s="176"/>
      <c r="W160" s="176"/>
      <c r="X160" s="176"/>
      <c r="Y160" s="178"/>
      <c r="Z160" s="170"/>
    </row>
    <row r="161" spans="1:26" x14ac:dyDescent="0.25">
      <c r="A161" s="170"/>
      <c r="B161" s="171"/>
      <c r="C161" s="169"/>
      <c r="D161" s="169"/>
      <c r="E161" s="169"/>
      <c r="F161" s="169"/>
      <c r="G161" s="169"/>
      <c r="H161" s="169"/>
      <c r="I161" s="181"/>
      <c r="J161" s="184"/>
      <c r="K161" s="105" t="s">
        <v>421</v>
      </c>
      <c r="L161" s="104" t="s">
        <v>422</v>
      </c>
      <c r="M161" s="169"/>
      <c r="N161" s="52"/>
      <c r="O161" s="52"/>
      <c r="P161" s="52"/>
      <c r="Q161" s="52"/>
      <c r="R161" s="170"/>
      <c r="S161" s="176"/>
      <c r="T161" s="176"/>
      <c r="U161" s="173"/>
      <c r="V161" s="176"/>
      <c r="W161" s="176"/>
      <c r="X161" s="176"/>
      <c r="Y161" s="178"/>
      <c r="Z161" s="170"/>
    </row>
    <row r="162" spans="1:26" x14ac:dyDescent="0.25">
      <c r="A162" s="170"/>
      <c r="B162" s="171"/>
      <c r="C162" s="169"/>
      <c r="D162" s="169"/>
      <c r="E162" s="169"/>
      <c r="F162" s="169"/>
      <c r="G162" s="169"/>
      <c r="H162" s="169"/>
      <c r="I162" s="181"/>
      <c r="J162" s="184"/>
      <c r="K162" s="105" t="s">
        <v>423</v>
      </c>
      <c r="L162" s="104" t="s">
        <v>424</v>
      </c>
      <c r="M162" s="169"/>
      <c r="N162" s="52"/>
      <c r="O162" s="52"/>
      <c r="P162" s="52"/>
      <c r="Q162" s="52"/>
      <c r="R162" s="170"/>
      <c r="S162" s="176"/>
      <c r="T162" s="176"/>
      <c r="U162" s="173"/>
      <c r="V162" s="176"/>
      <c r="W162" s="176"/>
      <c r="X162" s="176"/>
      <c r="Y162" s="178"/>
      <c r="Z162" s="170"/>
    </row>
    <row r="163" spans="1:26" x14ac:dyDescent="0.25">
      <c r="A163" s="170"/>
      <c r="B163" s="171"/>
      <c r="C163" s="169"/>
      <c r="D163" s="169"/>
      <c r="E163" s="169"/>
      <c r="F163" s="169"/>
      <c r="G163" s="169"/>
      <c r="H163" s="169"/>
      <c r="I163" s="181"/>
      <c r="J163" s="184"/>
      <c r="K163" s="105" t="s">
        <v>335</v>
      </c>
      <c r="L163" s="104" t="s">
        <v>415</v>
      </c>
      <c r="M163" s="169"/>
      <c r="N163" s="52"/>
      <c r="O163" s="52"/>
      <c r="P163" s="52"/>
      <c r="Q163" s="52"/>
      <c r="R163" s="170"/>
      <c r="S163" s="176"/>
      <c r="T163" s="176"/>
      <c r="U163" s="173"/>
      <c r="V163" s="176"/>
      <c r="W163" s="176"/>
      <c r="X163" s="176"/>
      <c r="Y163" s="178"/>
      <c r="Z163" s="170"/>
    </row>
    <row r="164" spans="1:26" ht="25.5" x14ac:dyDescent="0.25">
      <c r="A164" s="170"/>
      <c r="B164" s="171"/>
      <c r="C164" s="169"/>
      <c r="D164" s="169"/>
      <c r="E164" s="169"/>
      <c r="F164" s="169"/>
      <c r="G164" s="169"/>
      <c r="H164" s="169"/>
      <c r="I164" s="181"/>
      <c r="J164" s="184"/>
      <c r="K164" s="105" t="s">
        <v>322</v>
      </c>
      <c r="L164" s="104" t="s">
        <v>415</v>
      </c>
      <c r="M164" s="169"/>
      <c r="N164" s="52"/>
      <c r="O164" s="52"/>
      <c r="P164" s="52"/>
      <c r="Q164" s="52"/>
      <c r="R164" s="170"/>
      <c r="S164" s="176"/>
      <c r="T164" s="176"/>
      <c r="U164" s="173"/>
      <c r="V164" s="176"/>
      <c r="W164" s="176"/>
      <c r="X164" s="176"/>
      <c r="Y164" s="178"/>
      <c r="Z164" s="170"/>
    </row>
    <row r="165" spans="1:26" ht="63.75" x14ac:dyDescent="0.25">
      <c r="A165" s="170"/>
      <c r="B165" s="171"/>
      <c r="C165" s="169"/>
      <c r="D165" s="169"/>
      <c r="E165" s="169"/>
      <c r="F165" s="169"/>
      <c r="G165" s="169"/>
      <c r="H165" s="169"/>
      <c r="I165" s="181"/>
      <c r="J165" s="184"/>
      <c r="K165" s="105" t="s">
        <v>425</v>
      </c>
      <c r="L165" s="104" t="s">
        <v>415</v>
      </c>
      <c r="M165" s="169"/>
      <c r="N165" s="52"/>
      <c r="O165" s="52"/>
      <c r="P165" s="52"/>
      <c r="Q165" s="52"/>
      <c r="R165" s="170"/>
      <c r="S165" s="176"/>
      <c r="T165" s="176"/>
      <c r="U165" s="173"/>
      <c r="V165" s="176"/>
      <c r="W165" s="176"/>
      <c r="X165" s="176"/>
      <c r="Y165" s="178"/>
      <c r="Z165" s="170"/>
    </row>
    <row r="166" spans="1:26" ht="38.25" x14ac:dyDescent="0.25">
      <c r="A166" s="170"/>
      <c r="B166" s="171"/>
      <c r="C166" s="169"/>
      <c r="D166" s="169"/>
      <c r="E166" s="169"/>
      <c r="F166" s="169"/>
      <c r="G166" s="169"/>
      <c r="H166" s="169"/>
      <c r="I166" s="181"/>
      <c r="J166" s="184"/>
      <c r="K166" s="105" t="s">
        <v>426</v>
      </c>
      <c r="L166" s="104" t="s">
        <v>415</v>
      </c>
      <c r="M166" s="169"/>
      <c r="N166" s="52"/>
      <c r="O166" s="52"/>
      <c r="P166" s="52"/>
      <c r="Q166" s="52"/>
      <c r="R166" s="170"/>
      <c r="S166" s="176"/>
      <c r="T166" s="176"/>
      <c r="U166" s="173"/>
      <c r="V166" s="176"/>
      <c r="W166" s="176"/>
      <c r="X166" s="176"/>
      <c r="Y166" s="178"/>
      <c r="Z166" s="170"/>
    </row>
    <row r="167" spans="1:26" ht="25.5" x14ac:dyDescent="0.25">
      <c r="A167" s="170"/>
      <c r="B167" s="171"/>
      <c r="C167" s="169"/>
      <c r="D167" s="169"/>
      <c r="E167" s="169"/>
      <c r="F167" s="169"/>
      <c r="G167" s="169"/>
      <c r="H167" s="169"/>
      <c r="I167" s="181"/>
      <c r="J167" s="184"/>
      <c r="K167" s="105" t="s">
        <v>427</v>
      </c>
      <c r="L167" s="104" t="s">
        <v>415</v>
      </c>
      <c r="M167" s="169"/>
      <c r="N167" s="52"/>
      <c r="O167" s="52"/>
      <c r="P167" s="52"/>
      <c r="Q167" s="52"/>
      <c r="R167" s="170"/>
      <c r="S167" s="176"/>
      <c r="T167" s="176"/>
      <c r="U167" s="173"/>
      <c r="V167" s="176"/>
      <c r="W167" s="176"/>
      <c r="X167" s="176"/>
      <c r="Y167" s="178"/>
      <c r="Z167" s="170"/>
    </row>
    <row r="168" spans="1:26" ht="38.25" x14ac:dyDescent="0.25">
      <c r="A168" s="170"/>
      <c r="B168" s="171"/>
      <c r="C168" s="169"/>
      <c r="D168" s="169"/>
      <c r="E168" s="169"/>
      <c r="F168" s="169"/>
      <c r="G168" s="169"/>
      <c r="H168" s="169"/>
      <c r="I168" s="181"/>
      <c r="J168" s="184"/>
      <c r="K168" s="105" t="s">
        <v>428</v>
      </c>
      <c r="L168" s="104" t="s">
        <v>424</v>
      </c>
      <c r="M168" s="169"/>
      <c r="N168" s="52"/>
      <c r="O168" s="52"/>
      <c r="P168" s="52"/>
      <c r="Q168" s="52"/>
      <c r="R168" s="170"/>
      <c r="S168" s="176"/>
      <c r="T168" s="176"/>
      <c r="U168" s="173"/>
      <c r="V168" s="176"/>
      <c r="W168" s="176"/>
      <c r="X168" s="176"/>
      <c r="Y168" s="178"/>
      <c r="Z168" s="170"/>
    </row>
    <row r="169" spans="1:26" ht="38.25" x14ac:dyDescent="0.25">
      <c r="A169" s="170"/>
      <c r="B169" s="171"/>
      <c r="C169" s="169"/>
      <c r="D169" s="169"/>
      <c r="E169" s="169"/>
      <c r="F169" s="169"/>
      <c r="G169" s="169"/>
      <c r="H169" s="169"/>
      <c r="I169" s="181"/>
      <c r="J169" s="184"/>
      <c r="K169" s="105" t="s">
        <v>429</v>
      </c>
      <c r="L169" s="104" t="s">
        <v>415</v>
      </c>
      <c r="M169" s="169"/>
      <c r="N169" s="52"/>
      <c r="O169" s="52"/>
      <c r="P169" s="52"/>
      <c r="Q169" s="52"/>
      <c r="R169" s="170"/>
      <c r="S169" s="176"/>
      <c r="T169" s="176"/>
      <c r="U169" s="173"/>
      <c r="V169" s="176"/>
      <c r="W169" s="176"/>
      <c r="X169" s="176"/>
      <c r="Y169" s="178"/>
      <c r="Z169" s="170"/>
    </row>
    <row r="170" spans="1:26" ht="25.5" x14ac:dyDescent="0.25">
      <c r="A170" s="170"/>
      <c r="B170" s="171"/>
      <c r="C170" s="169"/>
      <c r="D170" s="169"/>
      <c r="E170" s="169"/>
      <c r="F170" s="169"/>
      <c r="G170" s="169"/>
      <c r="H170" s="169"/>
      <c r="I170" s="181"/>
      <c r="J170" s="184"/>
      <c r="K170" s="105" t="s">
        <v>430</v>
      </c>
      <c r="L170" s="104" t="s">
        <v>415</v>
      </c>
      <c r="M170" s="169"/>
      <c r="N170" s="52"/>
      <c r="O170" s="52"/>
      <c r="P170" s="52"/>
      <c r="Q170" s="52"/>
      <c r="R170" s="170"/>
      <c r="S170" s="176"/>
      <c r="T170" s="176"/>
      <c r="U170" s="173"/>
      <c r="V170" s="176"/>
      <c r="W170" s="176"/>
      <c r="X170" s="176"/>
      <c r="Y170" s="178"/>
      <c r="Z170" s="170"/>
    </row>
    <row r="171" spans="1:26" ht="38.25" x14ac:dyDescent="0.25">
      <c r="A171" s="170"/>
      <c r="B171" s="171"/>
      <c r="C171" s="169"/>
      <c r="D171" s="169"/>
      <c r="E171" s="169"/>
      <c r="F171" s="169"/>
      <c r="G171" s="169"/>
      <c r="H171" s="169"/>
      <c r="I171" s="181"/>
      <c r="J171" s="184"/>
      <c r="K171" s="105" t="s">
        <v>431</v>
      </c>
      <c r="L171" s="104" t="s">
        <v>422</v>
      </c>
      <c r="M171" s="169"/>
      <c r="N171" s="52"/>
      <c r="O171" s="52"/>
      <c r="P171" s="52"/>
      <c r="Q171" s="52"/>
      <c r="R171" s="170"/>
      <c r="S171" s="176"/>
      <c r="T171" s="176"/>
      <c r="U171" s="173"/>
      <c r="V171" s="176"/>
      <c r="W171" s="176"/>
      <c r="X171" s="176"/>
      <c r="Y171" s="178"/>
      <c r="Z171" s="170"/>
    </row>
    <row r="172" spans="1:26" ht="38.25" x14ac:dyDescent="0.25">
      <c r="A172" s="170"/>
      <c r="B172" s="171"/>
      <c r="C172" s="169"/>
      <c r="D172" s="169"/>
      <c r="E172" s="169"/>
      <c r="F172" s="169"/>
      <c r="G172" s="169"/>
      <c r="H172" s="169"/>
      <c r="I172" s="181"/>
      <c r="J172" s="184"/>
      <c r="K172" s="38" t="s">
        <v>432</v>
      </c>
      <c r="L172" s="38" t="s">
        <v>433</v>
      </c>
      <c r="M172" s="169"/>
      <c r="N172" s="52"/>
      <c r="O172" s="52"/>
      <c r="P172" s="52"/>
      <c r="Q172" s="52"/>
      <c r="R172" s="170"/>
      <c r="S172" s="176"/>
      <c r="T172" s="176"/>
      <c r="U172" s="173"/>
      <c r="V172" s="176"/>
      <c r="W172" s="176"/>
      <c r="X172" s="176"/>
      <c r="Y172" s="178"/>
      <c r="Z172" s="170"/>
    </row>
    <row r="173" spans="1:26" ht="51" x14ac:dyDescent="0.25">
      <c r="A173" s="170"/>
      <c r="B173" s="171"/>
      <c r="C173" s="169"/>
      <c r="D173" s="169"/>
      <c r="E173" s="169"/>
      <c r="F173" s="169"/>
      <c r="G173" s="169"/>
      <c r="H173" s="169"/>
      <c r="I173" s="181"/>
      <c r="J173" s="184"/>
      <c r="K173" s="38" t="s">
        <v>434</v>
      </c>
      <c r="L173" s="54" t="s">
        <v>415</v>
      </c>
      <c r="M173" s="169"/>
      <c r="N173" s="52"/>
      <c r="O173" s="52"/>
      <c r="P173" s="52"/>
      <c r="Q173" s="52"/>
      <c r="R173" s="170"/>
      <c r="S173" s="176"/>
      <c r="T173" s="176"/>
      <c r="U173" s="173"/>
      <c r="V173" s="176"/>
      <c r="W173" s="176"/>
      <c r="X173" s="176"/>
      <c r="Y173" s="178"/>
      <c r="Z173" s="170"/>
    </row>
    <row r="174" spans="1:26" ht="38.25" x14ac:dyDescent="0.25">
      <c r="A174" s="170"/>
      <c r="B174" s="171"/>
      <c r="C174" s="169"/>
      <c r="D174" s="169"/>
      <c r="E174" s="169"/>
      <c r="F174" s="169"/>
      <c r="G174" s="169"/>
      <c r="H174" s="169"/>
      <c r="I174" s="181"/>
      <c r="J174" s="184"/>
      <c r="K174" s="38" t="s">
        <v>435</v>
      </c>
      <c r="L174" s="54" t="s">
        <v>415</v>
      </c>
      <c r="M174" s="169"/>
      <c r="N174" s="52"/>
      <c r="O174" s="52"/>
      <c r="P174" s="52"/>
      <c r="Q174" s="52"/>
      <c r="R174" s="170"/>
      <c r="S174" s="176"/>
      <c r="T174" s="176"/>
      <c r="U174" s="173"/>
      <c r="V174" s="176"/>
      <c r="W174" s="176"/>
      <c r="X174" s="176"/>
      <c r="Y174" s="178"/>
      <c r="Z174" s="170"/>
    </row>
    <row r="175" spans="1:26" ht="63.75" x14ac:dyDescent="0.25">
      <c r="A175" s="170"/>
      <c r="B175" s="171"/>
      <c r="C175" s="169"/>
      <c r="D175" s="169"/>
      <c r="E175" s="169"/>
      <c r="F175" s="169"/>
      <c r="G175" s="169"/>
      <c r="H175" s="169"/>
      <c r="I175" s="181"/>
      <c r="J175" s="184"/>
      <c r="K175" s="38" t="s">
        <v>436</v>
      </c>
      <c r="L175" s="38" t="s">
        <v>415</v>
      </c>
      <c r="M175" s="169"/>
      <c r="N175" s="52"/>
      <c r="O175" s="52"/>
      <c r="P175" s="52"/>
      <c r="Q175" s="52"/>
      <c r="R175" s="170"/>
      <c r="S175" s="176"/>
      <c r="T175" s="176"/>
      <c r="U175" s="173"/>
      <c r="V175" s="176"/>
      <c r="W175" s="176"/>
      <c r="X175" s="176"/>
      <c r="Y175" s="178"/>
      <c r="Z175" s="170"/>
    </row>
    <row r="176" spans="1:26" ht="38.25" x14ac:dyDescent="0.25">
      <c r="A176" s="170"/>
      <c r="B176" s="171"/>
      <c r="C176" s="169"/>
      <c r="D176" s="169"/>
      <c r="E176" s="169"/>
      <c r="F176" s="169"/>
      <c r="G176" s="169"/>
      <c r="H176" s="169"/>
      <c r="I176" s="182"/>
      <c r="J176" s="185"/>
      <c r="K176" s="38" t="s">
        <v>437</v>
      </c>
      <c r="L176" s="38" t="s">
        <v>415</v>
      </c>
      <c r="M176" s="169"/>
      <c r="N176" s="52"/>
      <c r="O176" s="52"/>
      <c r="P176" s="52"/>
      <c r="Q176" s="52"/>
      <c r="R176" s="170"/>
      <c r="S176" s="177"/>
      <c r="T176" s="177"/>
      <c r="U176" s="174"/>
      <c r="V176" s="177"/>
      <c r="W176" s="177"/>
      <c r="X176" s="177"/>
      <c r="Y176" s="179"/>
      <c r="Z176" s="170"/>
    </row>
    <row r="177" spans="1:26" x14ac:dyDescent="0.25">
      <c r="A177" s="170"/>
      <c r="B177" s="171"/>
      <c r="C177" s="169"/>
      <c r="D177" s="169"/>
      <c r="E177" s="169"/>
      <c r="F177" s="169"/>
      <c r="G177" s="169"/>
      <c r="H177" s="169"/>
      <c r="I177" s="180" t="s">
        <v>438</v>
      </c>
      <c r="J177" s="183" t="s">
        <v>246</v>
      </c>
      <c r="K177" s="105" t="s">
        <v>439</v>
      </c>
      <c r="L177" s="104" t="s">
        <v>440</v>
      </c>
      <c r="M177" s="169"/>
      <c r="N177" s="52"/>
      <c r="O177" s="52"/>
      <c r="P177" s="52"/>
      <c r="Q177" s="52"/>
      <c r="R177" s="170"/>
      <c r="S177" s="176"/>
      <c r="T177" s="176"/>
      <c r="U177" s="173"/>
      <c r="V177" s="176"/>
      <c r="W177" s="176"/>
      <c r="X177" s="176"/>
      <c r="Y177" s="175"/>
      <c r="Z177" s="170"/>
    </row>
    <row r="178" spans="1:26" ht="76.5" x14ac:dyDescent="0.25">
      <c r="A178" s="170"/>
      <c r="B178" s="171"/>
      <c r="C178" s="169"/>
      <c r="D178" s="169"/>
      <c r="E178" s="169"/>
      <c r="F178" s="169"/>
      <c r="G178" s="169"/>
      <c r="H178" s="169"/>
      <c r="I178" s="181"/>
      <c r="J178" s="184"/>
      <c r="K178" s="105" t="s">
        <v>441</v>
      </c>
      <c r="L178" s="104" t="s">
        <v>442</v>
      </c>
      <c r="M178" s="169"/>
      <c r="N178" s="52"/>
      <c r="O178" s="52"/>
      <c r="P178" s="52"/>
      <c r="Q178" s="52"/>
      <c r="R178" s="170"/>
      <c r="S178" s="176"/>
      <c r="T178" s="176"/>
      <c r="U178" s="173"/>
      <c r="V178" s="176"/>
      <c r="W178" s="176"/>
      <c r="X178" s="176"/>
      <c r="Y178" s="178"/>
      <c r="Z178" s="170"/>
    </row>
    <row r="179" spans="1:26" ht="25.5" x14ac:dyDescent="0.25">
      <c r="A179" s="170"/>
      <c r="B179" s="171"/>
      <c r="C179" s="169"/>
      <c r="D179" s="169"/>
      <c r="E179" s="169"/>
      <c r="F179" s="169"/>
      <c r="G179" s="169"/>
      <c r="H179" s="169"/>
      <c r="I179" s="181"/>
      <c r="J179" s="184"/>
      <c r="K179" s="105" t="s">
        <v>443</v>
      </c>
      <c r="L179" s="104" t="s">
        <v>246</v>
      </c>
      <c r="M179" s="169"/>
      <c r="N179" s="52"/>
      <c r="O179" s="52"/>
      <c r="P179" s="52"/>
      <c r="Q179" s="52"/>
      <c r="R179" s="170"/>
      <c r="S179" s="176"/>
      <c r="T179" s="176"/>
      <c r="U179" s="173"/>
      <c r="V179" s="176"/>
      <c r="W179" s="176"/>
      <c r="X179" s="176"/>
      <c r="Y179" s="178"/>
      <c r="Z179" s="170"/>
    </row>
    <row r="180" spans="1:26" ht="25.5" x14ac:dyDescent="0.25">
      <c r="A180" s="170"/>
      <c r="B180" s="171"/>
      <c r="C180" s="169"/>
      <c r="D180" s="169"/>
      <c r="E180" s="169"/>
      <c r="F180" s="169"/>
      <c r="G180" s="169"/>
      <c r="H180" s="169"/>
      <c r="I180" s="181"/>
      <c r="J180" s="184"/>
      <c r="K180" s="105" t="s">
        <v>444</v>
      </c>
      <c r="L180" s="104" t="s">
        <v>246</v>
      </c>
      <c r="M180" s="169"/>
      <c r="N180" s="52"/>
      <c r="O180" s="52"/>
      <c r="P180" s="52"/>
      <c r="Q180" s="52"/>
      <c r="R180" s="170"/>
      <c r="S180" s="176"/>
      <c r="T180" s="176"/>
      <c r="U180" s="173"/>
      <c r="V180" s="176"/>
      <c r="W180" s="176"/>
      <c r="X180" s="176"/>
      <c r="Y180" s="178"/>
      <c r="Z180" s="170"/>
    </row>
    <row r="181" spans="1:26" ht="25.5" x14ac:dyDescent="0.25">
      <c r="A181" s="170"/>
      <c r="B181" s="171"/>
      <c r="C181" s="169"/>
      <c r="D181" s="169"/>
      <c r="E181" s="169"/>
      <c r="F181" s="169"/>
      <c r="G181" s="169"/>
      <c r="H181" s="169"/>
      <c r="I181" s="181"/>
      <c r="J181" s="184"/>
      <c r="K181" s="38" t="s">
        <v>445</v>
      </c>
      <c r="L181" s="38" t="s">
        <v>246</v>
      </c>
      <c r="M181" s="169"/>
      <c r="N181" s="52"/>
      <c r="O181" s="52"/>
      <c r="P181" s="52"/>
      <c r="Q181" s="52"/>
      <c r="R181" s="170"/>
      <c r="S181" s="176"/>
      <c r="T181" s="176"/>
      <c r="U181" s="173"/>
      <c r="V181" s="176"/>
      <c r="W181" s="176"/>
      <c r="X181" s="176"/>
      <c r="Y181" s="178"/>
      <c r="Z181" s="170"/>
    </row>
    <row r="182" spans="1:26" ht="25.5" x14ac:dyDescent="0.25">
      <c r="A182" s="170"/>
      <c r="B182" s="171"/>
      <c r="C182" s="169"/>
      <c r="D182" s="169"/>
      <c r="E182" s="169"/>
      <c r="F182" s="169"/>
      <c r="G182" s="169"/>
      <c r="H182" s="169"/>
      <c r="I182" s="181"/>
      <c r="J182" s="184"/>
      <c r="K182" s="105" t="s">
        <v>446</v>
      </c>
      <c r="L182" s="104" t="s">
        <v>246</v>
      </c>
      <c r="M182" s="169"/>
      <c r="N182" s="52"/>
      <c r="O182" s="52"/>
      <c r="P182" s="52"/>
      <c r="Q182" s="52"/>
      <c r="R182" s="170"/>
      <c r="S182" s="176"/>
      <c r="T182" s="176"/>
      <c r="U182" s="173"/>
      <c r="V182" s="176"/>
      <c r="W182" s="176"/>
      <c r="X182" s="176"/>
      <c r="Y182" s="178"/>
      <c r="Z182" s="170"/>
    </row>
    <row r="183" spans="1:26" ht="38.25" x14ac:dyDescent="0.25">
      <c r="A183" s="170"/>
      <c r="B183" s="171"/>
      <c r="C183" s="169"/>
      <c r="D183" s="169"/>
      <c r="E183" s="169"/>
      <c r="F183" s="169"/>
      <c r="G183" s="169"/>
      <c r="H183" s="169"/>
      <c r="I183" s="182"/>
      <c r="J183" s="185"/>
      <c r="K183" s="38" t="s">
        <v>447</v>
      </c>
      <c r="L183" s="38" t="s">
        <v>246</v>
      </c>
      <c r="M183" s="169"/>
      <c r="N183" s="52"/>
      <c r="O183" s="52"/>
      <c r="P183" s="52"/>
      <c r="Q183" s="52"/>
      <c r="R183" s="170"/>
      <c r="S183" s="177"/>
      <c r="T183" s="177"/>
      <c r="U183" s="174"/>
      <c r="V183" s="177"/>
      <c r="W183" s="177"/>
      <c r="X183" s="177"/>
      <c r="Y183" s="179"/>
      <c r="Z183" s="170"/>
    </row>
    <row r="184" spans="1:26" x14ac:dyDescent="0.25">
      <c r="A184" s="170"/>
      <c r="B184" s="171"/>
      <c r="C184" s="169"/>
      <c r="D184" s="169"/>
      <c r="E184" s="169"/>
      <c r="F184" s="169"/>
      <c r="G184" s="169"/>
      <c r="H184" s="169"/>
      <c r="I184" s="180" t="s">
        <v>448</v>
      </c>
      <c r="J184" s="183" t="s">
        <v>239</v>
      </c>
      <c r="K184" s="105" t="s">
        <v>449</v>
      </c>
      <c r="L184" s="104" t="s">
        <v>450</v>
      </c>
      <c r="M184" s="169"/>
      <c r="N184" s="52"/>
      <c r="O184" s="52"/>
      <c r="P184" s="52"/>
      <c r="Q184" s="52"/>
      <c r="R184" s="170"/>
      <c r="S184" s="175"/>
      <c r="T184" s="175"/>
      <c r="U184" s="172"/>
      <c r="V184" s="175"/>
      <c r="W184" s="175"/>
      <c r="X184" s="175"/>
      <c r="Y184" s="175"/>
      <c r="Z184" s="170"/>
    </row>
    <row r="185" spans="1:26" ht="25.5" x14ac:dyDescent="0.25">
      <c r="A185" s="170"/>
      <c r="B185" s="171"/>
      <c r="C185" s="169"/>
      <c r="D185" s="169"/>
      <c r="E185" s="169"/>
      <c r="F185" s="169"/>
      <c r="G185" s="169"/>
      <c r="H185" s="169"/>
      <c r="I185" s="181"/>
      <c r="J185" s="184"/>
      <c r="K185" s="105" t="s">
        <v>323</v>
      </c>
      <c r="L185" s="104" t="s">
        <v>451</v>
      </c>
      <c r="M185" s="169"/>
      <c r="N185" s="52"/>
      <c r="O185" s="52"/>
      <c r="P185" s="52"/>
      <c r="Q185" s="52"/>
      <c r="R185" s="170"/>
      <c r="S185" s="176"/>
      <c r="T185" s="176"/>
      <c r="U185" s="173"/>
      <c r="V185" s="176"/>
      <c r="W185" s="176"/>
      <c r="X185" s="176"/>
      <c r="Y185" s="178"/>
      <c r="Z185" s="170"/>
    </row>
    <row r="186" spans="1:26" ht="25.5" x14ac:dyDescent="0.25">
      <c r="A186" s="170"/>
      <c r="B186" s="171"/>
      <c r="C186" s="169"/>
      <c r="D186" s="169"/>
      <c r="E186" s="169"/>
      <c r="F186" s="169"/>
      <c r="G186" s="169"/>
      <c r="H186" s="169"/>
      <c r="I186" s="181"/>
      <c r="J186" s="184"/>
      <c r="K186" s="38" t="s">
        <v>452</v>
      </c>
      <c r="L186" s="38" t="s">
        <v>239</v>
      </c>
      <c r="M186" s="169"/>
      <c r="N186" s="52"/>
      <c r="O186" s="52"/>
      <c r="P186" s="52"/>
      <c r="Q186" s="52"/>
      <c r="R186" s="170"/>
      <c r="S186" s="176"/>
      <c r="T186" s="176"/>
      <c r="U186" s="173"/>
      <c r="V186" s="176"/>
      <c r="W186" s="176"/>
      <c r="X186" s="176"/>
      <c r="Y186" s="178"/>
      <c r="Z186" s="170"/>
    </row>
    <row r="187" spans="1:26" ht="38.25" x14ac:dyDescent="0.25">
      <c r="A187" s="170"/>
      <c r="B187" s="171"/>
      <c r="C187" s="169"/>
      <c r="D187" s="169"/>
      <c r="E187" s="169"/>
      <c r="F187" s="169"/>
      <c r="G187" s="169"/>
      <c r="H187" s="169"/>
      <c r="I187" s="181"/>
      <c r="J187" s="184"/>
      <c r="K187" s="105" t="s">
        <v>453</v>
      </c>
      <c r="L187" s="104" t="s">
        <v>239</v>
      </c>
      <c r="M187" s="169"/>
      <c r="N187" s="52"/>
      <c r="O187" s="52"/>
      <c r="P187" s="52"/>
      <c r="Q187" s="52"/>
      <c r="R187" s="170"/>
      <c r="S187" s="176"/>
      <c r="T187" s="176"/>
      <c r="U187" s="173"/>
      <c r="V187" s="176"/>
      <c r="W187" s="176"/>
      <c r="X187" s="176"/>
      <c r="Y187" s="178"/>
      <c r="Z187" s="170"/>
    </row>
    <row r="188" spans="1:26" ht="38.25" x14ac:dyDescent="0.25">
      <c r="A188" s="170"/>
      <c r="B188" s="171"/>
      <c r="C188" s="169"/>
      <c r="D188" s="169"/>
      <c r="E188" s="169"/>
      <c r="F188" s="169"/>
      <c r="G188" s="169"/>
      <c r="H188" s="169"/>
      <c r="I188" s="181"/>
      <c r="J188" s="184"/>
      <c r="K188" s="105" t="s">
        <v>454</v>
      </c>
      <c r="L188" s="104" t="s">
        <v>239</v>
      </c>
      <c r="M188" s="169"/>
      <c r="N188" s="52"/>
      <c r="O188" s="52"/>
      <c r="P188" s="52"/>
      <c r="Q188" s="52"/>
      <c r="R188" s="170"/>
      <c r="S188" s="176"/>
      <c r="T188" s="176"/>
      <c r="U188" s="173"/>
      <c r="V188" s="176"/>
      <c r="W188" s="176"/>
      <c r="X188" s="176"/>
      <c r="Y188" s="178"/>
      <c r="Z188" s="170"/>
    </row>
    <row r="189" spans="1:26" ht="38.25" x14ac:dyDescent="0.25">
      <c r="A189" s="170"/>
      <c r="B189" s="171"/>
      <c r="C189" s="169"/>
      <c r="D189" s="169"/>
      <c r="E189" s="169"/>
      <c r="F189" s="169"/>
      <c r="G189" s="169"/>
      <c r="H189" s="169"/>
      <c r="I189" s="182"/>
      <c r="J189" s="185"/>
      <c r="K189" s="38" t="s">
        <v>455</v>
      </c>
      <c r="L189" s="38" t="s">
        <v>450</v>
      </c>
      <c r="M189" s="169"/>
      <c r="N189" s="52"/>
      <c r="O189" s="52"/>
      <c r="P189" s="52"/>
      <c r="Q189" s="52"/>
      <c r="R189" s="170"/>
      <c r="S189" s="177"/>
      <c r="T189" s="177"/>
      <c r="U189" s="174"/>
      <c r="V189" s="177"/>
      <c r="W189" s="177"/>
      <c r="X189" s="177"/>
      <c r="Y189" s="179"/>
      <c r="Z189" s="170"/>
    </row>
    <row r="190" spans="1:26" ht="25.5" x14ac:dyDescent="0.25">
      <c r="A190" s="170"/>
      <c r="B190" s="171"/>
      <c r="C190" s="169"/>
      <c r="D190" s="169"/>
      <c r="E190" s="169"/>
      <c r="F190" s="169"/>
      <c r="G190" s="169"/>
      <c r="H190" s="169"/>
      <c r="I190" s="180" t="s">
        <v>456</v>
      </c>
      <c r="J190" s="183" t="s">
        <v>223</v>
      </c>
      <c r="K190" s="105" t="s">
        <v>457</v>
      </c>
      <c r="L190" s="104" t="s">
        <v>458</v>
      </c>
      <c r="M190" s="169"/>
      <c r="N190" s="52"/>
      <c r="O190" s="52"/>
      <c r="P190" s="52"/>
      <c r="Q190" s="52"/>
      <c r="R190" s="170"/>
      <c r="S190" s="175"/>
      <c r="T190" s="175"/>
      <c r="U190" s="172"/>
      <c r="V190" s="175"/>
      <c r="W190" s="175"/>
      <c r="X190" s="175"/>
      <c r="Y190" s="175"/>
      <c r="Z190" s="170"/>
    </row>
    <row r="191" spans="1:26" ht="25.5" x14ac:dyDescent="0.25">
      <c r="A191" s="170"/>
      <c r="B191" s="171"/>
      <c r="C191" s="169"/>
      <c r="D191" s="169"/>
      <c r="E191" s="169"/>
      <c r="F191" s="169"/>
      <c r="G191" s="169"/>
      <c r="H191" s="169"/>
      <c r="I191" s="181"/>
      <c r="J191" s="184"/>
      <c r="K191" s="105" t="s">
        <v>459</v>
      </c>
      <c r="L191" s="104" t="s">
        <v>460</v>
      </c>
      <c r="M191" s="169"/>
      <c r="N191" s="52"/>
      <c r="O191" s="52"/>
      <c r="P191" s="52"/>
      <c r="Q191" s="52"/>
      <c r="R191" s="170"/>
      <c r="S191" s="176"/>
      <c r="T191" s="176"/>
      <c r="U191" s="173"/>
      <c r="V191" s="176"/>
      <c r="W191" s="176"/>
      <c r="X191" s="176"/>
      <c r="Y191" s="178"/>
      <c r="Z191" s="170"/>
    </row>
    <row r="192" spans="1:26" ht="25.5" x14ac:dyDescent="0.25">
      <c r="A192" s="170"/>
      <c r="B192" s="171"/>
      <c r="C192" s="169"/>
      <c r="D192" s="169"/>
      <c r="E192" s="169"/>
      <c r="F192" s="169"/>
      <c r="G192" s="169"/>
      <c r="H192" s="169"/>
      <c r="I192" s="181"/>
      <c r="J192" s="184"/>
      <c r="K192" s="105" t="s">
        <v>461</v>
      </c>
      <c r="L192" s="104" t="s">
        <v>460</v>
      </c>
      <c r="M192" s="169"/>
      <c r="N192" s="52"/>
      <c r="O192" s="52"/>
      <c r="P192" s="52"/>
      <c r="Q192" s="52"/>
      <c r="R192" s="170"/>
      <c r="S192" s="176"/>
      <c r="T192" s="176"/>
      <c r="U192" s="173"/>
      <c r="V192" s="176"/>
      <c r="W192" s="176"/>
      <c r="X192" s="176"/>
      <c r="Y192" s="178"/>
      <c r="Z192" s="170"/>
    </row>
    <row r="193" spans="1:26" ht="51" x14ac:dyDescent="0.25">
      <c r="A193" s="170"/>
      <c r="B193" s="171"/>
      <c r="C193" s="169"/>
      <c r="D193" s="169"/>
      <c r="E193" s="169"/>
      <c r="F193" s="169"/>
      <c r="G193" s="169"/>
      <c r="H193" s="169"/>
      <c r="I193" s="181"/>
      <c r="J193" s="184"/>
      <c r="K193" s="105" t="s">
        <v>462</v>
      </c>
      <c r="L193" s="104" t="s">
        <v>458</v>
      </c>
      <c r="M193" s="169"/>
      <c r="N193" s="52"/>
      <c r="O193" s="52"/>
      <c r="P193" s="52"/>
      <c r="Q193" s="52"/>
      <c r="R193" s="170"/>
      <c r="S193" s="176"/>
      <c r="T193" s="176"/>
      <c r="U193" s="173"/>
      <c r="V193" s="176"/>
      <c r="W193" s="176"/>
      <c r="X193" s="176"/>
      <c r="Y193" s="178"/>
      <c r="Z193" s="170"/>
    </row>
    <row r="194" spans="1:26" ht="25.5" x14ac:dyDescent="0.25">
      <c r="A194" s="170"/>
      <c r="B194" s="171"/>
      <c r="C194" s="169"/>
      <c r="D194" s="169"/>
      <c r="E194" s="169"/>
      <c r="F194" s="169"/>
      <c r="G194" s="169"/>
      <c r="H194" s="169"/>
      <c r="I194" s="181"/>
      <c r="J194" s="184"/>
      <c r="K194" s="104" t="s">
        <v>463</v>
      </c>
      <c r="L194" s="104" t="s">
        <v>460</v>
      </c>
      <c r="M194" s="169"/>
      <c r="N194" s="52"/>
      <c r="O194" s="52"/>
      <c r="P194" s="52"/>
      <c r="Q194" s="52"/>
      <c r="R194" s="170"/>
      <c r="S194" s="176"/>
      <c r="T194" s="176"/>
      <c r="U194" s="173"/>
      <c r="V194" s="176"/>
      <c r="W194" s="176"/>
      <c r="X194" s="176"/>
      <c r="Y194" s="178"/>
      <c r="Z194" s="170"/>
    </row>
    <row r="195" spans="1:26" ht="51.75" x14ac:dyDescent="0.25">
      <c r="A195" s="170"/>
      <c r="B195" s="171"/>
      <c r="C195" s="169"/>
      <c r="D195" s="169"/>
      <c r="E195" s="169"/>
      <c r="F195" s="169"/>
      <c r="G195" s="169"/>
      <c r="H195" s="169"/>
      <c r="I195" s="182"/>
      <c r="J195" s="185"/>
      <c r="K195" s="36" t="s">
        <v>464</v>
      </c>
      <c r="L195" s="104" t="s">
        <v>458</v>
      </c>
      <c r="M195" s="169"/>
      <c r="N195" s="52"/>
      <c r="O195" s="52"/>
      <c r="P195" s="52"/>
      <c r="Q195" s="52"/>
      <c r="R195" s="170"/>
      <c r="S195" s="177"/>
      <c r="T195" s="177"/>
      <c r="U195" s="174"/>
      <c r="V195" s="177"/>
      <c r="W195" s="177"/>
      <c r="X195" s="177"/>
      <c r="Y195" s="179"/>
      <c r="Z195" s="170"/>
    </row>
    <row r="196" spans="1:26" ht="25.5" x14ac:dyDescent="0.25">
      <c r="A196" s="170"/>
      <c r="B196" s="171"/>
      <c r="C196" s="169"/>
      <c r="D196" s="169"/>
      <c r="E196" s="169"/>
      <c r="F196" s="169"/>
      <c r="G196" s="169"/>
      <c r="H196" s="169"/>
      <c r="I196" s="180" t="s">
        <v>465</v>
      </c>
      <c r="J196" s="183" t="s">
        <v>466</v>
      </c>
      <c r="K196" s="105" t="s">
        <v>467</v>
      </c>
      <c r="L196" s="104" t="s">
        <v>468</v>
      </c>
      <c r="M196" s="169"/>
      <c r="N196" s="52"/>
      <c r="O196" s="52"/>
      <c r="P196" s="52"/>
      <c r="Q196" s="52"/>
      <c r="R196" s="170"/>
      <c r="S196" s="175"/>
      <c r="T196" s="175"/>
      <c r="U196" s="172"/>
      <c r="V196" s="175"/>
      <c r="W196" s="175"/>
      <c r="X196" s="175"/>
      <c r="Y196" s="175"/>
      <c r="Z196" s="170"/>
    </row>
    <row r="197" spans="1:26" ht="38.25" x14ac:dyDescent="0.25">
      <c r="A197" s="170"/>
      <c r="B197" s="171"/>
      <c r="C197" s="169"/>
      <c r="D197" s="169"/>
      <c r="E197" s="169"/>
      <c r="F197" s="169"/>
      <c r="G197" s="169"/>
      <c r="H197" s="169"/>
      <c r="I197" s="181"/>
      <c r="J197" s="184"/>
      <c r="K197" s="105" t="s">
        <v>469</v>
      </c>
      <c r="L197" s="104" t="s">
        <v>470</v>
      </c>
      <c r="M197" s="169"/>
      <c r="N197" s="52"/>
      <c r="O197" s="52"/>
      <c r="P197" s="52"/>
      <c r="Q197" s="52"/>
      <c r="R197" s="170"/>
      <c r="S197" s="176"/>
      <c r="T197" s="176"/>
      <c r="U197" s="173"/>
      <c r="V197" s="176"/>
      <c r="W197" s="176"/>
      <c r="X197" s="176"/>
      <c r="Y197" s="178"/>
      <c r="Z197" s="170"/>
    </row>
    <row r="198" spans="1:26" ht="38.25" x14ac:dyDescent="0.25">
      <c r="A198" s="170"/>
      <c r="B198" s="171"/>
      <c r="C198" s="169"/>
      <c r="D198" s="169"/>
      <c r="E198" s="169"/>
      <c r="F198" s="169"/>
      <c r="G198" s="169"/>
      <c r="H198" s="169"/>
      <c r="I198" s="181"/>
      <c r="J198" s="184"/>
      <c r="K198" s="105" t="s">
        <v>471</v>
      </c>
      <c r="L198" s="104" t="s">
        <v>241</v>
      </c>
      <c r="M198" s="169"/>
      <c r="N198" s="52"/>
      <c r="O198" s="52"/>
      <c r="P198" s="52"/>
      <c r="Q198" s="52"/>
      <c r="R198" s="170"/>
      <c r="S198" s="176"/>
      <c r="T198" s="176"/>
      <c r="U198" s="173"/>
      <c r="V198" s="176"/>
      <c r="W198" s="176"/>
      <c r="X198" s="176"/>
      <c r="Y198" s="178"/>
      <c r="Z198" s="170"/>
    </row>
    <row r="199" spans="1:26" ht="38.25" x14ac:dyDescent="0.25">
      <c r="A199" s="170"/>
      <c r="B199" s="171"/>
      <c r="C199" s="169"/>
      <c r="D199" s="169"/>
      <c r="E199" s="169"/>
      <c r="F199" s="169"/>
      <c r="G199" s="169"/>
      <c r="H199" s="169"/>
      <c r="I199" s="181"/>
      <c r="J199" s="184"/>
      <c r="K199" s="105" t="s">
        <v>472</v>
      </c>
      <c r="L199" s="104" t="s">
        <v>241</v>
      </c>
      <c r="M199" s="169"/>
      <c r="N199" s="52"/>
      <c r="O199" s="52"/>
      <c r="P199" s="52"/>
      <c r="Q199" s="52"/>
      <c r="R199" s="170"/>
      <c r="S199" s="176"/>
      <c r="T199" s="176"/>
      <c r="U199" s="173"/>
      <c r="V199" s="176"/>
      <c r="W199" s="176"/>
      <c r="X199" s="176"/>
      <c r="Y199" s="178"/>
      <c r="Z199" s="170"/>
    </row>
    <row r="200" spans="1:26" ht="39" x14ac:dyDescent="0.25">
      <c r="A200" s="170"/>
      <c r="B200" s="171"/>
      <c r="C200" s="169"/>
      <c r="D200" s="169"/>
      <c r="E200" s="169"/>
      <c r="F200" s="169"/>
      <c r="G200" s="169"/>
      <c r="H200" s="169"/>
      <c r="I200" s="182"/>
      <c r="J200" s="185"/>
      <c r="K200" s="36" t="s">
        <v>473</v>
      </c>
      <c r="L200" s="104" t="s">
        <v>241</v>
      </c>
      <c r="M200" s="169"/>
      <c r="N200" s="52"/>
      <c r="O200" s="52"/>
      <c r="P200" s="52"/>
      <c r="Q200" s="52"/>
      <c r="R200" s="170"/>
      <c r="S200" s="177"/>
      <c r="T200" s="177"/>
      <c r="U200" s="174"/>
      <c r="V200" s="177"/>
      <c r="W200" s="177"/>
      <c r="X200" s="177"/>
      <c r="Y200" s="179"/>
      <c r="Z200" s="170"/>
    </row>
    <row r="201" spans="1:26" x14ac:dyDescent="0.25">
      <c r="A201" s="170"/>
      <c r="B201" s="171"/>
      <c r="C201" s="169"/>
      <c r="D201" s="169"/>
      <c r="E201" s="169"/>
      <c r="F201" s="169"/>
      <c r="G201" s="169"/>
      <c r="H201" s="169"/>
      <c r="I201" s="180" t="s">
        <v>474</v>
      </c>
      <c r="J201" s="183" t="s">
        <v>235</v>
      </c>
      <c r="K201" s="105" t="s">
        <v>475</v>
      </c>
      <c r="L201" s="104" t="s">
        <v>476</v>
      </c>
      <c r="M201" s="169"/>
      <c r="N201" s="52"/>
      <c r="O201" s="52"/>
      <c r="P201" s="52"/>
      <c r="Q201" s="52"/>
      <c r="R201" s="170"/>
      <c r="S201" s="172"/>
      <c r="T201" s="172"/>
      <c r="U201" s="172"/>
      <c r="V201" s="172"/>
      <c r="W201" s="172"/>
      <c r="X201" s="172"/>
      <c r="Y201" s="175"/>
      <c r="Z201" s="170"/>
    </row>
    <row r="202" spans="1:26" ht="38.25" x14ac:dyDescent="0.25">
      <c r="A202" s="170"/>
      <c r="B202" s="171"/>
      <c r="C202" s="169"/>
      <c r="D202" s="169"/>
      <c r="E202" s="169"/>
      <c r="F202" s="169"/>
      <c r="G202" s="169"/>
      <c r="H202" s="169"/>
      <c r="I202" s="181"/>
      <c r="J202" s="184"/>
      <c r="K202" s="104" t="s">
        <v>477</v>
      </c>
      <c r="L202" s="104" t="s">
        <v>235</v>
      </c>
      <c r="M202" s="169"/>
      <c r="N202" s="52"/>
      <c r="O202" s="52"/>
      <c r="P202" s="52"/>
      <c r="Q202" s="52"/>
      <c r="R202" s="170"/>
      <c r="S202" s="173"/>
      <c r="T202" s="173"/>
      <c r="U202" s="173"/>
      <c r="V202" s="173"/>
      <c r="W202" s="173"/>
      <c r="X202" s="173"/>
      <c r="Y202" s="178"/>
      <c r="Z202" s="170"/>
    </row>
    <row r="203" spans="1:26" ht="38.25" x14ac:dyDescent="0.25">
      <c r="A203" s="170"/>
      <c r="B203" s="171"/>
      <c r="C203" s="169"/>
      <c r="D203" s="169"/>
      <c r="E203" s="169"/>
      <c r="F203" s="169"/>
      <c r="G203" s="169"/>
      <c r="H203" s="169"/>
      <c r="I203" s="181"/>
      <c r="J203" s="184"/>
      <c r="K203" s="105" t="s">
        <v>478</v>
      </c>
      <c r="L203" s="104" t="s">
        <v>235</v>
      </c>
      <c r="M203" s="169"/>
      <c r="N203" s="52"/>
      <c r="O203" s="52"/>
      <c r="P203" s="52"/>
      <c r="Q203" s="52"/>
      <c r="R203" s="170"/>
      <c r="S203" s="173"/>
      <c r="T203" s="173"/>
      <c r="U203" s="173"/>
      <c r="V203" s="173"/>
      <c r="W203" s="173"/>
      <c r="X203" s="173"/>
      <c r="Y203" s="178"/>
      <c r="Z203" s="170"/>
    </row>
    <row r="204" spans="1:26" ht="39" x14ac:dyDescent="0.25">
      <c r="A204" s="170"/>
      <c r="B204" s="171"/>
      <c r="C204" s="169"/>
      <c r="D204" s="169"/>
      <c r="E204" s="169"/>
      <c r="F204" s="169"/>
      <c r="G204" s="169"/>
      <c r="H204" s="169"/>
      <c r="I204" s="182"/>
      <c r="J204" s="185"/>
      <c r="K204" s="36" t="s">
        <v>479</v>
      </c>
      <c r="L204" s="104" t="s">
        <v>235</v>
      </c>
      <c r="M204" s="169"/>
      <c r="N204" s="52"/>
      <c r="O204" s="52"/>
      <c r="P204" s="52"/>
      <c r="Q204" s="52"/>
      <c r="R204" s="170"/>
      <c r="S204" s="174"/>
      <c r="T204" s="174"/>
      <c r="U204" s="174"/>
      <c r="V204" s="174"/>
      <c r="W204" s="174"/>
      <c r="X204" s="174"/>
      <c r="Y204" s="179"/>
      <c r="Z204" s="170"/>
    </row>
    <row r="205" spans="1:26" x14ac:dyDescent="0.25">
      <c r="A205" s="170"/>
      <c r="B205" s="171"/>
      <c r="C205" s="169"/>
      <c r="D205" s="169"/>
      <c r="E205" s="169"/>
      <c r="F205" s="169"/>
      <c r="G205" s="169"/>
      <c r="H205" s="169"/>
      <c r="I205" s="180" t="s">
        <v>480</v>
      </c>
      <c r="J205" s="183" t="s">
        <v>481</v>
      </c>
      <c r="K205" s="43" t="s">
        <v>482</v>
      </c>
      <c r="L205" s="104" t="s">
        <v>483</v>
      </c>
      <c r="M205" s="169"/>
      <c r="N205" s="52"/>
      <c r="O205" s="52"/>
      <c r="P205" s="52"/>
      <c r="Q205" s="52"/>
      <c r="R205" s="170"/>
      <c r="S205" s="175"/>
      <c r="T205" s="175"/>
      <c r="U205" s="172"/>
      <c r="V205" s="175"/>
      <c r="W205" s="175"/>
      <c r="X205" s="175"/>
      <c r="Y205" s="175"/>
      <c r="Z205" s="170"/>
    </row>
    <row r="206" spans="1:26" x14ac:dyDescent="0.25">
      <c r="A206" s="170"/>
      <c r="B206" s="171"/>
      <c r="C206" s="169"/>
      <c r="D206" s="169"/>
      <c r="E206" s="169"/>
      <c r="F206" s="169"/>
      <c r="G206" s="169"/>
      <c r="H206" s="169"/>
      <c r="I206" s="181"/>
      <c r="J206" s="184"/>
      <c r="K206" s="43" t="s">
        <v>484</v>
      </c>
      <c r="L206" s="104" t="s">
        <v>483</v>
      </c>
      <c r="M206" s="169"/>
      <c r="N206" s="52"/>
      <c r="O206" s="52"/>
      <c r="P206" s="52"/>
      <c r="Q206" s="52"/>
      <c r="R206" s="170"/>
      <c r="S206" s="176"/>
      <c r="T206" s="176"/>
      <c r="U206" s="173"/>
      <c r="V206" s="176"/>
      <c r="W206" s="176"/>
      <c r="X206" s="176"/>
      <c r="Y206" s="178"/>
      <c r="Z206" s="170"/>
    </row>
    <row r="207" spans="1:26" x14ac:dyDescent="0.25">
      <c r="A207" s="170"/>
      <c r="B207" s="171"/>
      <c r="C207" s="169"/>
      <c r="D207" s="169"/>
      <c r="E207" s="169"/>
      <c r="F207" s="169"/>
      <c r="G207" s="169"/>
      <c r="H207" s="169"/>
      <c r="I207" s="181"/>
      <c r="J207" s="184"/>
      <c r="K207" s="105" t="s">
        <v>485</v>
      </c>
      <c r="L207" s="104" t="s">
        <v>221</v>
      </c>
      <c r="M207" s="169"/>
      <c r="N207" s="52"/>
      <c r="O207" s="52"/>
      <c r="P207" s="52"/>
      <c r="Q207" s="52"/>
      <c r="R207" s="170"/>
      <c r="S207" s="176"/>
      <c r="T207" s="176"/>
      <c r="U207" s="173"/>
      <c r="V207" s="176"/>
      <c r="W207" s="176"/>
      <c r="X207" s="176"/>
      <c r="Y207" s="178"/>
      <c r="Z207" s="170"/>
    </row>
    <row r="208" spans="1:26" ht="25.5" x14ac:dyDescent="0.25">
      <c r="A208" s="170"/>
      <c r="B208" s="171"/>
      <c r="C208" s="169"/>
      <c r="D208" s="169"/>
      <c r="E208" s="169"/>
      <c r="F208" s="169"/>
      <c r="G208" s="169"/>
      <c r="H208" s="169"/>
      <c r="I208" s="181"/>
      <c r="J208" s="184"/>
      <c r="K208" s="105" t="s">
        <v>486</v>
      </c>
      <c r="L208" s="104" t="s">
        <v>221</v>
      </c>
      <c r="M208" s="169"/>
      <c r="N208" s="52"/>
      <c r="O208" s="52"/>
      <c r="P208" s="52"/>
      <c r="Q208" s="52"/>
      <c r="R208" s="170"/>
      <c r="S208" s="176"/>
      <c r="T208" s="176"/>
      <c r="U208" s="173"/>
      <c r="V208" s="176"/>
      <c r="W208" s="176"/>
      <c r="X208" s="176"/>
      <c r="Y208" s="178"/>
      <c r="Z208" s="170"/>
    </row>
    <row r="209" spans="1:26" ht="25.5" x14ac:dyDescent="0.25">
      <c r="A209" s="170"/>
      <c r="B209" s="171"/>
      <c r="C209" s="169"/>
      <c r="D209" s="169"/>
      <c r="E209" s="169"/>
      <c r="F209" s="169"/>
      <c r="G209" s="169"/>
      <c r="H209" s="169"/>
      <c r="I209" s="181"/>
      <c r="J209" s="184"/>
      <c r="K209" s="105" t="s">
        <v>487</v>
      </c>
      <c r="L209" s="104" t="s">
        <v>221</v>
      </c>
      <c r="M209" s="169"/>
      <c r="N209" s="52"/>
      <c r="O209" s="52"/>
      <c r="P209" s="52"/>
      <c r="Q209" s="52"/>
      <c r="R209" s="170"/>
      <c r="S209" s="176"/>
      <c r="T209" s="176"/>
      <c r="U209" s="173"/>
      <c r="V209" s="176"/>
      <c r="W209" s="176"/>
      <c r="X209" s="176"/>
      <c r="Y209" s="178"/>
      <c r="Z209" s="170"/>
    </row>
    <row r="210" spans="1:26" ht="38.25" x14ac:dyDescent="0.25">
      <c r="A210" s="170"/>
      <c r="B210" s="171"/>
      <c r="C210" s="169"/>
      <c r="D210" s="169"/>
      <c r="E210" s="169"/>
      <c r="F210" s="169"/>
      <c r="G210" s="169"/>
      <c r="H210" s="169"/>
      <c r="I210" s="181"/>
      <c r="J210" s="184"/>
      <c r="K210" s="105" t="s">
        <v>488</v>
      </c>
      <c r="L210" s="104" t="s">
        <v>483</v>
      </c>
      <c r="M210" s="169"/>
      <c r="N210" s="52"/>
      <c r="O210" s="52"/>
      <c r="P210" s="52"/>
      <c r="Q210" s="52"/>
      <c r="R210" s="170"/>
      <c r="S210" s="176"/>
      <c r="T210" s="176"/>
      <c r="U210" s="173"/>
      <c r="V210" s="176"/>
      <c r="W210" s="176"/>
      <c r="X210" s="176"/>
      <c r="Y210" s="178"/>
      <c r="Z210" s="170"/>
    </row>
    <row r="211" spans="1:26" ht="25.5" x14ac:dyDescent="0.25">
      <c r="A211" s="170"/>
      <c r="B211" s="171"/>
      <c r="C211" s="169"/>
      <c r="D211" s="169"/>
      <c r="E211" s="169"/>
      <c r="F211" s="169"/>
      <c r="G211" s="169"/>
      <c r="H211" s="169"/>
      <c r="I211" s="181"/>
      <c r="J211" s="184"/>
      <c r="K211" s="105" t="s">
        <v>489</v>
      </c>
      <c r="L211" s="104" t="s">
        <v>490</v>
      </c>
      <c r="M211" s="169"/>
      <c r="N211" s="52"/>
      <c r="O211" s="52"/>
      <c r="P211" s="52"/>
      <c r="Q211" s="52"/>
      <c r="R211" s="170"/>
      <c r="S211" s="176"/>
      <c r="T211" s="176"/>
      <c r="U211" s="173"/>
      <c r="V211" s="176"/>
      <c r="W211" s="176"/>
      <c r="X211" s="176"/>
      <c r="Y211" s="178"/>
      <c r="Z211" s="170"/>
    </row>
    <row r="212" spans="1:26" ht="39" x14ac:dyDescent="0.25">
      <c r="A212" s="170"/>
      <c r="B212" s="171"/>
      <c r="C212" s="169"/>
      <c r="D212" s="169"/>
      <c r="E212" s="169"/>
      <c r="F212" s="169"/>
      <c r="G212" s="169"/>
      <c r="H212" s="169"/>
      <c r="I212" s="181"/>
      <c r="J212" s="184"/>
      <c r="K212" s="36" t="s">
        <v>491</v>
      </c>
      <c r="L212" s="36" t="s">
        <v>221</v>
      </c>
      <c r="M212" s="169"/>
      <c r="N212" s="52"/>
      <c r="O212" s="52"/>
      <c r="P212" s="52"/>
      <c r="Q212" s="52"/>
      <c r="R212" s="170"/>
      <c r="S212" s="176"/>
      <c r="T212" s="176"/>
      <c r="U212" s="173"/>
      <c r="V212" s="176"/>
      <c r="W212" s="176"/>
      <c r="X212" s="176"/>
      <c r="Y212" s="178"/>
      <c r="Z212" s="170"/>
    </row>
    <row r="213" spans="1:26" ht="63.75" x14ac:dyDescent="0.25">
      <c r="A213" s="170"/>
      <c r="B213" s="171"/>
      <c r="C213" s="169"/>
      <c r="D213" s="169"/>
      <c r="E213" s="169"/>
      <c r="F213" s="169"/>
      <c r="G213" s="169"/>
      <c r="H213" s="169"/>
      <c r="I213" s="181"/>
      <c r="J213" s="184"/>
      <c r="K213" s="105" t="s">
        <v>492</v>
      </c>
      <c r="L213" s="36" t="s">
        <v>221</v>
      </c>
      <c r="M213" s="169"/>
      <c r="N213" s="52"/>
      <c r="O213" s="52"/>
      <c r="P213" s="52"/>
      <c r="Q213" s="52"/>
      <c r="R213" s="170"/>
      <c r="S213" s="176"/>
      <c r="T213" s="176"/>
      <c r="U213" s="173"/>
      <c r="V213" s="176"/>
      <c r="W213" s="176"/>
      <c r="X213" s="176"/>
      <c r="Y213" s="178"/>
      <c r="Z213" s="170"/>
    </row>
    <row r="214" spans="1:26" x14ac:dyDescent="0.25">
      <c r="A214" s="170"/>
      <c r="B214" s="171"/>
      <c r="C214" s="169"/>
      <c r="D214" s="169"/>
      <c r="E214" s="169"/>
      <c r="F214" s="169"/>
      <c r="G214" s="169"/>
      <c r="H214" s="169"/>
      <c r="I214" s="180" t="s">
        <v>493</v>
      </c>
      <c r="J214" s="183" t="s">
        <v>225</v>
      </c>
      <c r="K214" s="105" t="s">
        <v>494</v>
      </c>
      <c r="L214" s="104" t="s">
        <v>495</v>
      </c>
      <c r="M214" s="169"/>
      <c r="N214" s="52"/>
      <c r="O214" s="52"/>
      <c r="P214" s="52"/>
      <c r="Q214" s="52"/>
      <c r="R214" s="170"/>
      <c r="S214" s="176"/>
      <c r="T214" s="176"/>
      <c r="U214" s="173"/>
      <c r="V214" s="176"/>
      <c r="W214" s="176"/>
      <c r="X214" s="176"/>
      <c r="Y214" s="178"/>
      <c r="Z214" s="170"/>
    </row>
    <row r="215" spans="1:26" x14ac:dyDescent="0.25">
      <c r="A215" s="170"/>
      <c r="B215" s="171"/>
      <c r="C215" s="169"/>
      <c r="D215" s="169"/>
      <c r="E215" s="169"/>
      <c r="F215" s="169"/>
      <c r="G215" s="169"/>
      <c r="H215" s="169"/>
      <c r="I215" s="181"/>
      <c r="J215" s="184"/>
      <c r="K215" s="105" t="s">
        <v>496</v>
      </c>
      <c r="L215" s="104" t="s">
        <v>495</v>
      </c>
      <c r="M215" s="169"/>
      <c r="N215" s="52"/>
      <c r="O215" s="52"/>
      <c r="P215" s="52"/>
      <c r="Q215" s="52"/>
      <c r="R215" s="170"/>
      <c r="S215" s="176"/>
      <c r="T215" s="176"/>
      <c r="U215" s="173"/>
      <c r="V215" s="176"/>
      <c r="W215" s="176"/>
      <c r="X215" s="176"/>
      <c r="Y215" s="178"/>
      <c r="Z215" s="170"/>
    </row>
    <row r="216" spans="1:26" x14ac:dyDescent="0.25">
      <c r="A216" s="170"/>
      <c r="B216" s="171"/>
      <c r="C216" s="169"/>
      <c r="D216" s="169"/>
      <c r="E216" s="169"/>
      <c r="F216" s="169"/>
      <c r="G216" s="169"/>
      <c r="H216" s="169"/>
      <c r="I216" s="181"/>
      <c r="J216" s="184"/>
      <c r="K216" s="105" t="s">
        <v>497</v>
      </c>
      <c r="L216" s="104" t="s">
        <v>225</v>
      </c>
      <c r="M216" s="169"/>
      <c r="N216" s="52"/>
      <c r="O216" s="52"/>
      <c r="P216" s="52"/>
      <c r="Q216" s="52"/>
      <c r="R216" s="170"/>
      <c r="S216" s="176"/>
      <c r="T216" s="176"/>
      <c r="U216" s="173"/>
      <c r="V216" s="176"/>
      <c r="W216" s="176"/>
      <c r="X216" s="176"/>
      <c r="Y216" s="178"/>
      <c r="Z216" s="170"/>
    </row>
    <row r="217" spans="1:26" x14ac:dyDescent="0.25">
      <c r="A217" s="170"/>
      <c r="B217" s="171"/>
      <c r="C217" s="169"/>
      <c r="D217" s="169"/>
      <c r="E217" s="169"/>
      <c r="F217" s="169"/>
      <c r="G217" s="169"/>
      <c r="H217" s="169"/>
      <c r="I217" s="181"/>
      <c r="J217" s="184"/>
      <c r="K217" s="105" t="s">
        <v>498</v>
      </c>
      <c r="L217" s="104" t="s">
        <v>225</v>
      </c>
      <c r="M217" s="169"/>
      <c r="N217" s="52"/>
      <c r="O217" s="52"/>
      <c r="P217" s="52"/>
      <c r="Q217" s="52"/>
      <c r="R217" s="170"/>
      <c r="S217" s="176"/>
      <c r="T217" s="176"/>
      <c r="U217" s="173"/>
      <c r="V217" s="176"/>
      <c r="W217" s="176"/>
      <c r="X217" s="176"/>
      <c r="Y217" s="178"/>
      <c r="Z217" s="170"/>
    </row>
    <row r="218" spans="1:26" ht="63.75" x14ac:dyDescent="0.25">
      <c r="A218" s="170"/>
      <c r="B218" s="171"/>
      <c r="C218" s="169"/>
      <c r="D218" s="169"/>
      <c r="E218" s="169"/>
      <c r="F218" s="169"/>
      <c r="G218" s="169"/>
      <c r="H218" s="169"/>
      <c r="I218" s="181"/>
      <c r="J218" s="184"/>
      <c r="K218" s="105" t="s">
        <v>499</v>
      </c>
      <c r="L218" s="104" t="s">
        <v>225</v>
      </c>
      <c r="M218" s="169"/>
      <c r="N218" s="52"/>
      <c r="O218" s="52"/>
      <c r="P218" s="52"/>
      <c r="Q218" s="52"/>
      <c r="R218" s="170"/>
      <c r="S218" s="176"/>
      <c r="T218" s="176"/>
      <c r="U218" s="173"/>
      <c r="V218" s="176"/>
      <c r="W218" s="176"/>
      <c r="X218" s="176"/>
      <c r="Y218" s="178"/>
      <c r="Z218" s="170"/>
    </row>
    <row r="219" spans="1:26" ht="25.5" x14ac:dyDescent="0.25">
      <c r="A219" s="170"/>
      <c r="B219" s="171"/>
      <c r="C219" s="169"/>
      <c r="D219" s="169"/>
      <c r="E219" s="169"/>
      <c r="F219" s="169"/>
      <c r="G219" s="169"/>
      <c r="H219" s="169"/>
      <c r="I219" s="181"/>
      <c r="J219" s="184"/>
      <c r="K219" s="105" t="s">
        <v>500</v>
      </c>
      <c r="L219" s="104" t="s">
        <v>501</v>
      </c>
      <c r="M219" s="169"/>
      <c r="N219" s="52"/>
      <c r="O219" s="52"/>
      <c r="P219" s="52"/>
      <c r="Q219" s="52"/>
      <c r="R219" s="170"/>
      <c r="S219" s="176"/>
      <c r="T219" s="176"/>
      <c r="U219" s="173"/>
      <c r="V219" s="176"/>
      <c r="W219" s="176"/>
      <c r="X219" s="176"/>
      <c r="Y219" s="178"/>
      <c r="Z219" s="170"/>
    </row>
    <row r="220" spans="1:26" ht="25.5" x14ac:dyDescent="0.25">
      <c r="A220" s="170"/>
      <c r="B220" s="171"/>
      <c r="C220" s="169"/>
      <c r="D220" s="169"/>
      <c r="E220" s="169"/>
      <c r="F220" s="169"/>
      <c r="G220" s="169"/>
      <c r="H220" s="169"/>
      <c r="I220" s="181"/>
      <c r="J220" s="184"/>
      <c r="K220" s="105" t="s">
        <v>502</v>
      </c>
      <c r="L220" s="104" t="s">
        <v>501</v>
      </c>
      <c r="M220" s="169"/>
      <c r="N220" s="52"/>
      <c r="O220" s="52"/>
      <c r="P220" s="52"/>
      <c r="Q220" s="52"/>
      <c r="R220" s="170"/>
      <c r="S220" s="176"/>
      <c r="T220" s="176"/>
      <c r="U220" s="173"/>
      <c r="V220" s="176"/>
      <c r="W220" s="176"/>
      <c r="X220" s="176"/>
      <c r="Y220" s="178"/>
      <c r="Z220" s="170"/>
    </row>
    <row r="221" spans="1:26" ht="38.25" x14ac:dyDescent="0.25">
      <c r="A221" s="170"/>
      <c r="B221" s="171"/>
      <c r="C221" s="169"/>
      <c r="D221" s="169"/>
      <c r="E221" s="169"/>
      <c r="F221" s="169"/>
      <c r="G221" s="169"/>
      <c r="H221" s="169"/>
      <c r="I221" s="181"/>
      <c r="J221" s="184"/>
      <c r="K221" s="104" t="s">
        <v>503</v>
      </c>
      <c r="L221" s="104" t="s">
        <v>501</v>
      </c>
      <c r="M221" s="169"/>
      <c r="N221" s="52"/>
      <c r="O221" s="52"/>
      <c r="P221" s="52"/>
      <c r="Q221" s="52"/>
      <c r="R221" s="170"/>
      <c r="S221" s="176"/>
      <c r="T221" s="176"/>
      <c r="U221" s="173"/>
      <c r="V221" s="176"/>
      <c r="W221" s="176"/>
      <c r="X221" s="176"/>
      <c r="Y221" s="178"/>
      <c r="Z221" s="170"/>
    </row>
    <row r="222" spans="1:26" ht="38.25" x14ac:dyDescent="0.25">
      <c r="A222" s="170"/>
      <c r="B222" s="171"/>
      <c r="C222" s="169"/>
      <c r="D222" s="169"/>
      <c r="E222" s="169"/>
      <c r="F222" s="169"/>
      <c r="G222" s="169"/>
      <c r="H222" s="169"/>
      <c r="I222" s="181"/>
      <c r="J222" s="184"/>
      <c r="K222" s="105" t="s">
        <v>504</v>
      </c>
      <c r="L222" s="104" t="s">
        <v>495</v>
      </c>
      <c r="M222" s="169"/>
      <c r="N222" s="52"/>
      <c r="O222" s="52"/>
      <c r="P222" s="52"/>
      <c r="Q222" s="52"/>
      <c r="R222" s="170"/>
      <c r="S222" s="176"/>
      <c r="T222" s="176"/>
      <c r="U222" s="173"/>
      <c r="V222" s="176"/>
      <c r="W222" s="176"/>
      <c r="X222" s="176"/>
      <c r="Y222" s="178"/>
      <c r="Z222" s="170"/>
    </row>
    <row r="223" spans="1:26" ht="25.5" x14ac:dyDescent="0.25">
      <c r="A223" s="170"/>
      <c r="B223" s="171"/>
      <c r="C223" s="169"/>
      <c r="D223" s="169"/>
      <c r="E223" s="169"/>
      <c r="F223" s="169"/>
      <c r="G223" s="169"/>
      <c r="H223" s="169"/>
      <c r="I223" s="181"/>
      <c r="J223" s="184"/>
      <c r="K223" s="105" t="s">
        <v>505</v>
      </c>
      <c r="L223" s="104" t="s">
        <v>495</v>
      </c>
      <c r="M223" s="169"/>
      <c r="N223" s="52"/>
      <c r="O223" s="52"/>
      <c r="P223" s="52"/>
      <c r="Q223" s="52"/>
      <c r="R223" s="170"/>
      <c r="S223" s="176"/>
      <c r="T223" s="176"/>
      <c r="U223" s="173"/>
      <c r="V223" s="176"/>
      <c r="W223" s="176"/>
      <c r="X223" s="176"/>
      <c r="Y223" s="178"/>
      <c r="Z223" s="170"/>
    </row>
    <row r="224" spans="1:26" ht="38.25" x14ac:dyDescent="0.25">
      <c r="A224" s="170"/>
      <c r="B224" s="171"/>
      <c r="C224" s="169"/>
      <c r="D224" s="169"/>
      <c r="E224" s="169"/>
      <c r="F224" s="169"/>
      <c r="G224" s="169"/>
      <c r="H224" s="169"/>
      <c r="I224" s="181"/>
      <c r="J224" s="184"/>
      <c r="K224" s="105" t="s">
        <v>506</v>
      </c>
      <c r="L224" s="104" t="s">
        <v>225</v>
      </c>
      <c r="M224" s="169"/>
      <c r="N224" s="52"/>
      <c r="O224" s="52"/>
      <c r="P224" s="52"/>
      <c r="Q224" s="52"/>
      <c r="R224" s="170"/>
      <c r="S224" s="176"/>
      <c r="T224" s="176"/>
      <c r="U224" s="173"/>
      <c r="V224" s="176"/>
      <c r="W224" s="176"/>
      <c r="X224" s="176"/>
      <c r="Y224" s="178"/>
      <c r="Z224" s="170"/>
    </row>
    <row r="225" spans="1:26" ht="26.25" x14ac:dyDescent="0.25">
      <c r="A225" s="170"/>
      <c r="B225" s="171"/>
      <c r="C225" s="169"/>
      <c r="D225" s="169"/>
      <c r="E225" s="169"/>
      <c r="F225" s="169"/>
      <c r="G225" s="169"/>
      <c r="H225" s="169"/>
      <c r="I225" s="182"/>
      <c r="J225" s="185"/>
      <c r="K225" s="36" t="s">
        <v>507</v>
      </c>
      <c r="L225" s="36" t="s">
        <v>508</v>
      </c>
      <c r="M225" s="169"/>
      <c r="N225" s="52"/>
      <c r="O225" s="52"/>
      <c r="P225" s="52"/>
      <c r="Q225" s="52"/>
      <c r="R225" s="170"/>
      <c r="S225" s="177"/>
      <c r="T225" s="177"/>
      <c r="U225" s="174"/>
      <c r="V225" s="177"/>
      <c r="W225" s="177"/>
      <c r="X225" s="177"/>
      <c r="Y225" s="179"/>
      <c r="Z225" s="170"/>
    </row>
    <row r="226" spans="1:26" x14ac:dyDescent="0.25">
      <c r="A226" s="170"/>
      <c r="B226" s="171"/>
      <c r="C226" s="169"/>
      <c r="D226" s="169"/>
      <c r="E226" s="169"/>
      <c r="F226" s="169"/>
      <c r="G226" s="169"/>
      <c r="H226" s="169"/>
      <c r="I226" s="180" t="s">
        <v>509</v>
      </c>
      <c r="J226" s="183" t="s">
        <v>215</v>
      </c>
      <c r="K226" s="105" t="s">
        <v>510</v>
      </c>
      <c r="L226" s="104" t="s">
        <v>248</v>
      </c>
      <c r="M226" s="169"/>
      <c r="N226" s="52"/>
      <c r="O226" s="52"/>
      <c r="P226" s="52"/>
      <c r="Q226" s="52"/>
      <c r="R226" s="170"/>
      <c r="S226" s="175"/>
      <c r="T226" s="175"/>
      <c r="U226" s="172"/>
      <c r="V226" s="175"/>
      <c r="W226" s="175"/>
      <c r="X226" s="175"/>
      <c r="Y226" s="175"/>
      <c r="Z226" s="170"/>
    </row>
    <row r="227" spans="1:26" x14ac:dyDescent="0.25">
      <c r="A227" s="170"/>
      <c r="B227" s="171"/>
      <c r="C227" s="169"/>
      <c r="D227" s="169"/>
      <c r="E227" s="169"/>
      <c r="F227" s="169"/>
      <c r="G227" s="169"/>
      <c r="H227" s="169"/>
      <c r="I227" s="181"/>
      <c r="J227" s="184"/>
      <c r="K227" s="105" t="s">
        <v>511</v>
      </c>
      <c r="L227" s="104" t="s">
        <v>512</v>
      </c>
      <c r="M227" s="169"/>
      <c r="N227" s="52"/>
      <c r="O227" s="52"/>
      <c r="P227" s="52"/>
      <c r="Q227" s="52"/>
      <c r="R227" s="170"/>
      <c r="S227" s="176"/>
      <c r="T227" s="176"/>
      <c r="U227" s="173"/>
      <c r="V227" s="176"/>
      <c r="W227" s="176"/>
      <c r="X227" s="176"/>
      <c r="Y227" s="178"/>
      <c r="Z227" s="170"/>
    </row>
    <row r="228" spans="1:26" x14ac:dyDescent="0.25">
      <c r="A228" s="170"/>
      <c r="B228" s="171"/>
      <c r="C228" s="169"/>
      <c r="D228" s="169"/>
      <c r="E228" s="169"/>
      <c r="F228" s="169"/>
      <c r="G228" s="169"/>
      <c r="H228" s="169"/>
      <c r="I228" s="181"/>
      <c r="J228" s="184"/>
      <c r="K228" s="105" t="s">
        <v>513</v>
      </c>
      <c r="L228" s="104" t="s">
        <v>514</v>
      </c>
      <c r="M228" s="169"/>
      <c r="N228" s="52"/>
      <c r="O228" s="52"/>
      <c r="P228" s="52"/>
      <c r="Q228" s="52"/>
      <c r="R228" s="170"/>
      <c r="S228" s="176"/>
      <c r="T228" s="176"/>
      <c r="U228" s="173"/>
      <c r="V228" s="176"/>
      <c r="W228" s="176"/>
      <c r="X228" s="176"/>
      <c r="Y228" s="178"/>
      <c r="Z228" s="170"/>
    </row>
    <row r="229" spans="1:26" ht="25.5" x14ac:dyDescent="0.25">
      <c r="A229" s="170"/>
      <c r="B229" s="171"/>
      <c r="C229" s="169"/>
      <c r="D229" s="169"/>
      <c r="E229" s="169"/>
      <c r="F229" s="169"/>
      <c r="G229" s="169"/>
      <c r="H229" s="169"/>
      <c r="I229" s="181"/>
      <c r="J229" s="184"/>
      <c r="K229" s="105" t="s">
        <v>515</v>
      </c>
      <c r="L229" s="104" t="s">
        <v>516</v>
      </c>
      <c r="M229" s="169"/>
      <c r="N229" s="52"/>
      <c r="O229" s="52"/>
      <c r="P229" s="52"/>
      <c r="Q229" s="52"/>
      <c r="R229" s="170"/>
      <c r="S229" s="176"/>
      <c r="T229" s="176"/>
      <c r="U229" s="173"/>
      <c r="V229" s="176"/>
      <c r="W229" s="176"/>
      <c r="X229" s="176"/>
      <c r="Y229" s="178"/>
      <c r="Z229" s="170"/>
    </row>
    <row r="230" spans="1:26" ht="25.5" x14ac:dyDescent="0.25">
      <c r="A230" s="170"/>
      <c r="B230" s="171"/>
      <c r="C230" s="169"/>
      <c r="D230" s="169"/>
      <c r="E230" s="169"/>
      <c r="F230" s="169"/>
      <c r="G230" s="169"/>
      <c r="H230" s="169"/>
      <c r="I230" s="181"/>
      <c r="J230" s="184"/>
      <c r="K230" s="105" t="s">
        <v>517</v>
      </c>
      <c r="L230" s="104" t="s">
        <v>248</v>
      </c>
      <c r="M230" s="169"/>
      <c r="N230" s="52"/>
      <c r="O230" s="52"/>
      <c r="P230" s="52"/>
      <c r="Q230" s="52"/>
      <c r="R230" s="170"/>
      <c r="S230" s="176"/>
      <c r="T230" s="176"/>
      <c r="U230" s="173"/>
      <c r="V230" s="176"/>
      <c r="W230" s="176"/>
      <c r="X230" s="176"/>
      <c r="Y230" s="178"/>
      <c r="Z230" s="170"/>
    </row>
    <row r="231" spans="1:26" ht="26.25" x14ac:dyDescent="0.25">
      <c r="A231" s="170"/>
      <c r="B231" s="171"/>
      <c r="C231" s="169"/>
      <c r="D231" s="169"/>
      <c r="E231" s="169"/>
      <c r="F231" s="169"/>
      <c r="G231" s="169"/>
      <c r="H231" s="169"/>
      <c r="I231" s="182"/>
      <c r="J231" s="185"/>
      <c r="K231" s="36" t="s">
        <v>518</v>
      </c>
      <c r="L231" s="104" t="s">
        <v>248</v>
      </c>
      <c r="M231" s="169"/>
      <c r="N231" s="52"/>
      <c r="O231" s="52"/>
      <c r="P231" s="52"/>
      <c r="Q231" s="52"/>
      <c r="R231" s="170"/>
      <c r="S231" s="177"/>
      <c r="T231" s="177"/>
      <c r="U231" s="174"/>
      <c r="V231" s="177"/>
      <c r="W231" s="177"/>
      <c r="X231" s="177"/>
      <c r="Y231" s="179"/>
      <c r="Z231" s="170"/>
    </row>
    <row r="232" spans="1:26" x14ac:dyDescent="0.25">
      <c r="A232" s="170"/>
      <c r="B232" s="171"/>
      <c r="C232" s="169"/>
      <c r="D232" s="169"/>
      <c r="E232" s="169"/>
      <c r="F232" s="169"/>
      <c r="G232" s="169"/>
      <c r="H232" s="169"/>
      <c r="I232" s="180" t="s">
        <v>519</v>
      </c>
      <c r="J232" s="183" t="s">
        <v>252</v>
      </c>
      <c r="K232" s="105" t="s">
        <v>520</v>
      </c>
      <c r="L232" s="104" t="s">
        <v>252</v>
      </c>
      <c r="M232" s="169"/>
      <c r="N232" s="107"/>
      <c r="O232" s="107"/>
      <c r="P232" s="107"/>
      <c r="Q232" s="107"/>
      <c r="R232" s="170"/>
      <c r="S232" s="172"/>
      <c r="T232" s="172"/>
      <c r="U232" s="172"/>
      <c r="V232" s="172"/>
      <c r="W232" s="172"/>
      <c r="X232" s="172"/>
      <c r="Y232" s="175"/>
      <c r="Z232" s="170"/>
    </row>
    <row r="233" spans="1:26" ht="25.5" x14ac:dyDescent="0.25">
      <c r="A233" s="170"/>
      <c r="B233" s="171"/>
      <c r="C233" s="169"/>
      <c r="D233" s="169"/>
      <c r="E233" s="169"/>
      <c r="F233" s="169"/>
      <c r="G233" s="169"/>
      <c r="H233" s="169"/>
      <c r="I233" s="181"/>
      <c r="J233" s="184"/>
      <c r="K233" s="105" t="s">
        <v>521</v>
      </c>
      <c r="L233" s="104" t="s">
        <v>522</v>
      </c>
      <c r="M233" s="169"/>
      <c r="N233" s="107"/>
      <c r="O233" s="107"/>
      <c r="P233" s="107"/>
      <c r="Q233" s="107"/>
      <c r="R233" s="170"/>
      <c r="S233" s="173"/>
      <c r="T233" s="173"/>
      <c r="U233" s="173"/>
      <c r="V233" s="173"/>
      <c r="W233" s="173"/>
      <c r="X233" s="173"/>
      <c r="Y233" s="178"/>
      <c r="Z233" s="170"/>
    </row>
    <row r="234" spans="1:26" ht="25.5" x14ac:dyDescent="0.25">
      <c r="A234" s="170"/>
      <c r="B234" s="171"/>
      <c r="C234" s="169"/>
      <c r="D234" s="169"/>
      <c r="E234" s="169"/>
      <c r="F234" s="169"/>
      <c r="G234" s="169"/>
      <c r="H234" s="169"/>
      <c r="I234" s="181"/>
      <c r="J234" s="184"/>
      <c r="K234" s="104" t="s">
        <v>523</v>
      </c>
      <c r="L234" s="104" t="s">
        <v>524</v>
      </c>
      <c r="M234" s="169"/>
      <c r="N234" s="107"/>
      <c r="O234" s="107"/>
      <c r="P234" s="107"/>
      <c r="Q234" s="107"/>
      <c r="R234" s="170"/>
      <c r="S234" s="173"/>
      <c r="T234" s="173"/>
      <c r="U234" s="173"/>
      <c r="V234" s="173"/>
      <c r="W234" s="173"/>
      <c r="X234" s="173"/>
      <c r="Y234" s="178"/>
      <c r="Z234" s="170"/>
    </row>
    <row r="235" spans="1:26" ht="38.25" x14ac:dyDescent="0.25">
      <c r="A235" s="170"/>
      <c r="B235" s="171"/>
      <c r="C235" s="169"/>
      <c r="D235" s="169"/>
      <c r="E235" s="169"/>
      <c r="F235" s="169"/>
      <c r="G235" s="169"/>
      <c r="H235" s="169"/>
      <c r="I235" s="181"/>
      <c r="J235" s="184"/>
      <c r="K235" s="105" t="s">
        <v>525</v>
      </c>
      <c r="L235" s="104" t="s">
        <v>252</v>
      </c>
      <c r="M235" s="169"/>
      <c r="N235" s="107"/>
      <c r="O235" s="107"/>
      <c r="P235" s="107"/>
      <c r="Q235" s="107"/>
      <c r="R235" s="170"/>
      <c r="S235" s="173"/>
      <c r="T235" s="173"/>
      <c r="U235" s="173"/>
      <c r="V235" s="173"/>
      <c r="W235" s="173"/>
      <c r="X235" s="173"/>
      <c r="Y235" s="178"/>
      <c r="Z235" s="170"/>
    </row>
    <row r="236" spans="1:26" ht="51" x14ac:dyDescent="0.25">
      <c r="A236" s="170"/>
      <c r="B236" s="171"/>
      <c r="C236" s="169"/>
      <c r="D236" s="169"/>
      <c r="E236" s="169"/>
      <c r="F236" s="169"/>
      <c r="G236" s="169"/>
      <c r="H236" s="169"/>
      <c r="I236" s="181"/>
      <c r="J236" s="184"/>
      <c r="K236" s="105" t="s">
        <v>526</v>
      </c>
      <c r="L236" s="104" t="s">
        <v>252</v>
      </c>
      <c r="M236" s="169"/>
      <c r="N236" s="107"/>
      <c r="O236" s="107"/>
      <c r="P236" s="107"/>
      <c r="Q236" s="107"/>
      <c r="R236" s="170"/>
      <c r="S236" s="173"/>
      <c r="T236" s="173"/>
      <c r="U236" s="173"/>
      <c r="V236" s="173"/>
      <c r="W236" s="173"/>
      <c r="X236" s="173"/>
      <c r="Y236" s="178"/>
      <c r="Z236" s="170"/>
    </row>
    <row r="237" spans="1:26" ht="38.25" x14ac:dyDescent="0.25">
      <c r="A237" s="170"/>
      <c r="B237" s="171"/>
      <c r="C237" s="169"/>
      <c r="D237" s="169"/>
      <c r="E237" s="169"/>
      <c r="F237" s="169"/>
      <c r="G237" s="169"/>
      <c r="H237" s="169"/>
      <c r="I237" s="181"/>
      <c r="J237" s="184"/>
      <c r="K237" s="105" t="s">
        <v>527</v>
      </c>
      <c r="L237" s="104" t="s">
        <v>252</v>
      </c>
      <c r="M237" s="169"/>
      <c r="N237" s="107"/>
      <c r="O237" s="107"/>
      <c r="P237" s="107"/>
      <c r="Q237" s="107"/>
      <c r="R237" s="170"/>
      <c r="S237" s="173"/>
      <c r="T237" s="173"/>
      <c r="U237" s="173"/>
      <c r="V237" s="173"/>
      <c r="W237" s="173"/>
      <c r="X237" s="173"/>
      <c r="Y237" s="178"/>
      <c r="Z237" s="170"/>
    </row>
    <row r="238" spans="1:26" ht="38.25" x14ac:dyDescent="0.25">
      <c r="A238" s="170"/>
      <c r="B238" s="171"/>
      <c r="C238" s="169"/>
      <c r="D238" s="169"/>
      <c r="E238" s="169"/>
      <c r="F238" s="169"/>
      <c r="G238" s="169"/>
      <c r="H238" s="169"/>
      <c r="I238" s="181"/>
      <c r="J238" s="184"/>
      <c r="K238" s="105" t="s">
        <v>528</v>
      </c>
      <c r="L238" s="104" t="s">
        <v>252</v>
      </c>
      <c r="M238" s="169"/>
      <c r="N238" s="107"/>
      <c r="O238" s="107"/>
      <c r="P238" s="107"/>
      <c r="Q238" s="107"/>
      <c r="R238" s="170"/>
      <c r="S238" s="173"/>
      <c r="T238" s="173"/>
      <c r="U238" s="173"/>
      <c r="V238" s="173"/>
      <c r="W238" s="173"/>
      <c r="X238" s="173"/>
      <c r="Y238" s="178"/>
      <c r="Z238" s="170"/>
    </row>
    <row r="239" spans="1:26" ht="38.25" x14ac:dyDescent="0.25">
      <c r="A239" s="170"/>
      <c r="B239" s="171"/>
      <c r="C239" s="169"/>
      <c r="D239" s="169"/>
      <c r="E239" s="169"/>
      <c r="F239" s="169"/>
      <c r="G239" s="169"/>
      <c r="H239" s="169"/>
      <c r="I239" s="181"/>
      <c r="J239" s="184"/>
      <c r="K239" s="105" t="s">
        <v>529</v>
      </c>
      <c r="L239" s="104" t="s">
        <v>252</v>
      </c>
      <c r="M239" s="169"/>
      <c r="N239" s="107"/>
      <c r="O239" s="107"/>
      <c r="P239" s="107"/>
      <c r="Q239" s="107"/>
      <c r="R239" s="170"/>
      <c r="S239" s="173"/>
      <c r="T239" s="173"/>
      <c r="U239" s="173"/>
      <c r="V239" s="173"/>
      <c r="W239" s="173"/>
      <c r="X239" s="173"/>
      <c r="Y239" s="178"/>
      <c r="Z239" s="170"/>
    </row>
    <row r="240" spans="1:26" ht="39" x14ac:dyDescent="0.25">
      <c r="A240" s="170"/>
      <c r="B240" s="171"/>
      <c r="C240" s="169"/>
      <c r="D240" s="169"/>
      <c r="E240" s="169"/>
      <c r="F240" s="169"/>
      <c r="G240" s="169"/>
      <c r="H240" s="169"/>
      <c r="I240" s="182"/>
      <c r="J240" s="185"/>
      <c r="K240" s="36" t="s">
        <v>530</v>
      </c>
      <c r="L240" s="104" t="s">
        <v>252</v>
      </c>
      <c r="M240" s="169"/>
      <c r="N240" s="107"/>
      <c r="O240" s="107"/>
      <c r="P240" s="107"/>
      <c r="Q240" s="107"/>
      <c r="R240" s="170"/>
      <c r="S240" s="174"/>
      <c r="T240" s="174"/>
      <c r="U240" s="174"/>
      <c r="V240" s="174"/>
      <c r="W240" s="174"/>
      <c r="X240" s="174"/>
      <c r="Y240" s="179"/>
      <c r="Z240" s="170"/>
    </row>
    <row r="241" spans="1:26" x14ac:dyDescent="0.25">
      <c r="A241" s="170"/>
      <c r="B241" s="171"/>
      <c r="C241" s="169"/>
      <c r="D241" s="169"/>
      <c r="E241" s="169"/>
      <c r="F241" s="169"/>
      <c r="G241" s="169"/>
      <c r="H241" s="169"/>
      <c r="I241" s="180" t="s">
        <v>531</v>
      </c>
      <c r="J241" s="183" t="s">
        <v>227</v>
      </c>
      <c r="K241" s="105" t="s">
        <v>532</v>
      </c>
      <c r="L241" s="104" t="s">
        <v>227</v>
      </c>
      <c r="M241" s="169"/>
      <c r="N241" s="107"/>
      <c r="O241" s="107"/>
      <c r="P241" s="107"/>
      <c r="Q241" s="107"/>
      <c r="R241" s="170"/>
      <c r="S241" s="172"/>
      <c r="T241" s="172"/>
      <c r="U241" s="172"/>
      <c r="V241" s="172"/>
      <c r="W241" s="172"/>
      <c r="X241" s="172"/>
      <c r="Y241" s="175"/>
      <c r="Z241" s="170"/>
    </row>
    <row r="242" spans="1:26" ht="26.25" x14ac:dyDescent="0.25">
      <c r="A242" s="170"/>
      <c r="B242" s="171"/>
      <c r="C242" s="169"/>
      <c r="D242" s="169"/>
      <c r="E242" s="169"/>
      <c r="F242" s="169"/>
      <c r="G242" s="169"/>
      <c r="H242" s="169"/>
      <c r="I242" s="181"/>
      <c r="J242" s="184"/>
      <c r="K242" s="36" t="s">
        <v>533</v>
      </c>
      <c r="L242" s="36" t="s">
        <v>534</v>
      </c>
      <c r="M242" s="169"/>
      <c r="N242" s="107"/>
      <c r="O242" s="107"/>
      <c r="P242" s="107"/>
      <c r="Q242" s="107"/>
      <c r="R242" s="170"/>
      <c r="S242" s="173"/>
      <c r="T242" s="173"/>
      <c r="U242" s="173"/>
      <c r="V242" s="173"/>
      <c r="W242" s="173"/>
      <c r="X242" s="173"/>
      <c r="Y242" s="178"/>
      <c r="Z242" s="170"/>
    </row>
    <row r="243" spans="1:26" ht="25.5" x14ac:dyDescent="0.25">
      <c r="A243" s="170"/>
      <c r="B243" s="171"/>
      <c r="C243" s="169"/>
      <c r="D243" s="169"/>
      <c r="E243" s="169"/>
      <c r="F243" s="169"/>
      <c r="G243" s="169"/>
      <c r="H243" s="169"/>
      <c r="I243" s="181"/>
      <c r="J243" s="184"/>
      <c r="K243" s="105" t="s">
        <v>535</v>
      </c>
      <c r="L243" s="104" t="s">
        <v>227</v>
      </c>
      <c r="M243" s="169"/>
      <c r="N243" s="107"/>
      <c r="O243" s="107"/>
      <c r="P243" s="107"/>
      <c r="Q243" s="107"/>
      <c r="R243" s="170"/>
      <c r="S243" s="173"/>
      <c r="T243" s="173"/>
      <c r="U243" s="173"/>
      <c r="V243" s="173"/>
      <c r="W243" s="173"/>
      <c r="X243" s="173"/>
      <c r="Y243" s="178"/>
      <c r="Z243" s="170"/>
    </row>
    <row r="244" spans="1:26" ht="38.25" x14ac:dyDescent="0.25">
      <c r="A244" s="170"/>
      <c r="B244" s="171"/>
      <c r="C244" s="169"/>
      <c r="D244" s="169"/>
      <c r="E244" s="169"/>
      <c r="F244" s="169"/>
      <c r="G244" s="169"/>
      <c r="H244" s="169"/>
      <c r="I244" s="181"/>
      <c r="J244" s="184"/>
      <c r="K244" s="105" t="s">
        <v>536</v>
      </c>
      <c r="L244" s="104" t="s">
        <v>537</v>
      </c>
      <c r="M244" s="169"/>
      <c r="N244" s="107"/>
      <c r="O244" s="107"/>
      <c r="P244" s="107"/>
      <c r="Q244" s="107"/>
      <c r="R244" s="170"/>
      <c r="S244" s="173"/>
      <c r="T244" s="173"/>
      <c r="U244" s="173"/>
      <c r="V244" s="173"/>
      <c r="W244" s="173"/>
      <c r="X244" s="173"/>
      <c r="Y244" s="178"/>
      <c r="Z244" s="170"/>
    </row>
    <row r="245" spans="1:26" ht="38.25" x14ac:dyDescent="0.25">
      <c r="A245" s="170"/>
      <c r="B245" s="171"/>
      <c r="C245" s="169"/>
      <c r="D245" s="169"/>
      <c r="E245" s="169"/>
      <c r="F245" s="169"/>
      <c r="G245" s="169"/>
      <c r="H245" s="169"/>
      <c r="I245" s="181"/>
      <c r="J245" s="184"/>
      <c r="K245" s="105" t="s">
        <v>538</v>
      </c>
      <c r="L245" s="104" t="s">
        <v>227</v>
      </c>
      <c r="M245" s="169"/>
      <c r="N245" s="107"/>
      <c r="O245" s="107"/>
      <c r="P245" s="107"/>
      <c r="Q245" s="107"/>
      <c r="R245" s="170"/>
      <c r="S245" s="173"/>
      <c r="T245" s="173"/>
      <c r="U245" s="173"/>
      <c r="V245" s="173"/>
      <c r="W245" s="173"/>
      <c r="X245" s="173"/>
      <c r="Y245" s="178"/>
      <c r="Z245" s="170"/>
    </row>
    <row r="246" spans="1:26" ht="39" x14ac:dyDescent="0.25">
      <c r="A246" s="170"/>
      <c r="B246" s="171"/>
      <c r="C246" s="169"/>
      <c r="D246" s="169"/>
      <c r="E246" s="169"/>
      <c r="F246" s="169"/>
      <c r="G246" s="169"/>
      <c r="H246" s="169"/>
      <c r="I246" s="182"/>
      <c r="J246" s="185"/>
      <c r="K246" s="36" t="s">
        <v>539</v>
      </c>
      <c r="L246" s="104" t="s">
        <v>227</v>
      </c>
      <c r="M246" s="169"/>
      <c r="N246" s="107"/>
      <c r="O246" s="107"/>
      <c r="P246" s="107"/>
      <c r="Q246" s="107"/>
      <c r="R246" s="170"/>
      <c r="S246" s="174"/>
      <c r="T246" s="174"/>
      <c r="U246" s="174"/>
      <c r="V246" s="174"/>
      <c r="W246" s="174"/>
      <c r="X246" s="174"/>
      <c r="Y246" s="179"/>
      <c r="Z246" s="170"/>
    </row>
    <row r="247" spans="1:26" x14ac:dyDescent="0.25">
      <c r="A247" s="170"/>
      <c r="B247" s="171"/>
      <c r="C247" s="169"/>
      <c r="D247" s="169"/>
      <c r="E247" s="169"/>
      <c r="F247" s="169"/>
      <c r="G247" s="169"/>
      <c r="H247" s="169"/>
      <c r="I247" s="180" t="s">
        <v>540</v>
      </c>
      <c r="J247" s="183" t="s">
        <v>259</v>
      </c>
      <c r="K247" s="105" t="s">
        <v>541</v>
      </c>
      <c r="L247" s="104" t="s">
        <v>542</v>
      </c>
      <c r="M247" s="169"/>
      <c r="N247" s="52"/>
      <c r="O247" s="52"/>
      <c r="P247" s="52"/>
      <c r="Q247" s="52"/>
      <c r="R247" s="170"/>
      <c r="S247" s="175"/>
      <c r="T247" s="175"/>
      <c r="U247" s="172"/>
      <c r="V247" s="175"/>
      <c r="W247" s="175"/>
      <c r="X247" s="175"/>
      <c r="Y247" s="175"/>
      <c r="Z247" s="170"/>
    </row>
    <row r="248" spans="1:26" x14ac:dyDescent="0.25">
      <c r="A248" s="170"/>
      <c r="B248" s="171"/>
      <c r="C248" s="169"/>
      <c r="D248" s="169"/>
      <c r="E248" s="169"/>
      <c r="F248" s="169"/>
      <c r="G248" s="169"/>
      <c r="H248" s="169"/>
      <c r="I248" s="181"/>
      <c r="J248" s="184"/>
      <c r="K248" s="105" t="s">
        <v>543</v>
      </c>
      <c r="L248" s="104" t="s">
        <v>544</v>
      </c>
      <c r="M248" s="169"/>
      <c r="N248" s="52"/>
      <c r="O248" s="52"/>
      <c r="P248" s="52"/>
      <c r="Q248" s="52"/>
      <c r="R248" s="170"/>
      <c r="S248" s="176"/>
      <c r="T248" s="176"/>
      <c r="U248" s="173"/>
      <c r="V248" s="176"/>
      <c r="W248" s="176"/>
      <c r="X248" s="176"/>
      <c r="Y248" s="178"/>
      <c r="Z248" s="170"/>
    </row>
    <row r="249" spans="1:26" x14ac:dyDescent="0.25">
      <c r="A249" s="170"/>
      <c r="B249" s="171"/>
      <c r="C249" s="169"/>
      <c r="D249" s="169"/>
      <c r="E249" s="169"/>
      <c r="F249" s="169"/>
      <c r="G249" s="169"/>
      <c r="H249" s="169"/>
      <c r="I249" s="181"/>
      <c r="J249" s="184"/>
      <c r="K249" s="105" t="s">
        <v>545</v>
      </c>
      <c r="L249" s="104" t="s">
        <v>546</v>
      </c>
      <c r="M249" s="169"/>
      <c r="N249" s="52"/>
      <c r="O249" s="52"/>
      <c r="P249" s="52"/>
      <c r="Q249" s="52"/>
      <c r="R249" s="170"/>
      <c r="S249" s="176"/>
      <c r="T249" s="176"/>
      <c r="U249" s="173"/>
      <c r="V249" s="176"/>
      <c r="W249" s="176"/>
      <c r="X249" s="176"/>
      <c r="Y249" s="178"/>
      <c r="Z249" s="170"/>
    </row>
    <row r="250" spans="1:26" x14ac:dyDescent="0.25">
      <c r="A250" s="170"/>
      <c r="B250" s="171"/>
      <c r="C250" s="169"/>
      <c r="D250" s="169"/>
      <c r="E250" s="169"/>
      <c r="F250" s="169"/>
      <c r="G250" s="169"/>
      <c r="H250" s="169"/>
      <c r="I250" s="181"/>
      <c r="J250" s="184"/>
      <c r="K250" s="105" t="s">
        <v>547</v>
      </c>
      <c r="L250" s="104" t="s">
        <v>548</v>
      </c>
      <c r="M250" s="169"/>
      <c r="N250" s="52"/>
      <c r="O250" s="52"/>
      <c r="P250" s="52"/>
      <c r="Q250" s="52"/>
      <c r="R250" s="170"/>
      <c r="S250" s="176"/>
      <c r="T250" s="176"/>
      <c r="U250" s="173"/>
      <c r="V250" s="176"/>
      <c r="W250" s="176"/>
      <c r="X250" s="176"/>
      <c r="Y250" s="178"/>
      <c r="Z250" s="170"/>
    </row>
    <row r="251" spans="1:26" x14ac:dyDescent="0.25">
      <c r="A251" s="170"/>
      <c r="B251" s="171"/>
      <c r="C251" s="169"/>
      <c r="D251" s="169"/>
      <c r="E251" s="169"/>
      <c r="F251" s="169"/>
      <c r="G251" s="169"/>
      <c r="H251" s="169"/>
      <c r="I251" s="181"/>
      <c r="J251" s="184"/>
      <c r="K251" s="105" t="s">
        <v>549</v>
      </c>
      <c r="L251" s="104" t="s">
        <v>550</v>
      </c>
      <c r="M251" s="169"/>
      <c r="N251" s="52"/>
      <c r="O251" s="52"/>
      <c r="P251" s="52"/>
      <c r="Q251" s="52"/>
      <c r="R251" s="170"/>
      <c r="S251" s="176"/>
      <c r="T251" s="176"/>
      <c r="U251" s="173"/>
      <c r="V251" s="176"/>
      <c r="W251" s="176"/>
      <c r="X251" s="176"/>
      <c r="Y251" s="178"/>
      <c r="Z251" s="170"/>
    </row>
    <row r="252" spans="1:26" ht="25.5" x14ac:dyDescent="0.25">
      <c r="A252" s="170"/>
      <c r="B252" s="171"/>
      <c r="C252" s="169"/>
      <c r="D252" s="169"/>
      <c r="E252" s="169"/>
      <c r="F252" s="169"/>
      <c r="G252" s="169"/>
      <c r="H252" s="169"/>
      <c r="I252" s="181"/>
      <c r="J252" s="184"/>
      <c r="K252" s="105" t="s">
        <v>551</v>
      </c>
      <c r="L252" s="104" t="s">
        <v>552</v>
      </c>
      <c r="M252" s="169"/>
      <c r="N252" s="52"/>
      <c r="O252" s="52"/>
      <c r="P252" s="52"/>
      <c r="Q252" s="52"/>
      <c r="R252" s="170"/>
      <c r="S252" s="176"/>
      <c r="T252" s="176"/>
      <c r="U252" s="173"/>
      <c r="V252" s="176"/>
      <c r="W252" s="176"/>
      <c r="X252" s="176"/>
      <c r="Y252" s="178"/>
      <c r="Z252" s="170"/>
    </row>
    <row r="253" spans="1:26" ht="25.5" x14ac:dyDescent="0.25">
      <c r="A253" s="170"/>
      <c r="B253" s="171"/>
      <c r="C253" s="169"/>
      <c r="D253" s="169"/>
      <c r="E253" s="169"/>
      <c r="F253" s="169"/>
      <c r="G253" s="169"/>
      <c r="H253" s="169"/>
      <c r="I253" s="181"/>
      <c r="J253" s="184"/>
      <c r="K253" s="105" t="s">
        <v>553</v>
      </c>
      <c r="L253" s="104" t="s">
        <v>552</v>
      </c>
      <c r="M253" s="169"/>
      <c r="N253" s="52"/>
      <c r="O253" s="52"/>
      <c r="P253" s="52"/>
      <c r="Q253" s="52"/>
      <c r="R253" s="170"/>
      <c r="S253" s="176"/>
      <c r="T253" s="176"/>
      <c r="U253" s="173"/>
      <c r="V253" s="176"/>
      <c r="W253" s="176"/>
      <c r="X253" s="176"/>
      <c r="Y253" s="178"/>
      <c r="Z253" s="170"/>
    </row>
    <row r="254" spans="1:26" ht="25.5" x14ac:dyDescent="0.25">
      <c r="A254" s="170"/>
      <c r="B254" s="171"/>
      <c r="C254" s="169"/>
      <c r="D254" s="169"/>
      <c r="E254" s="169"/>
      <c r="F254" s="169"/>
      <c r="G254" s="169"/>
      <c r="H254" s="169"/>
      <c r="I254" s="181"/>
      <c r="J254" s="184"/>
      <c r="K254" s="105" t="s">
        <v>554</v>
      </c>
      <c r="L254" s="104" t="s">
        <v>548</v>
      </c>
      <c r="M254" s="169"/>
      <c r="N254" s="52"/>
      <c r="O254" s="52"/>
      <c r="P254" s="52"/>
      <c r="Q254" s="52"/>
      <c r="R254" s="170"/>
      <c r="S254" s="176"/>
      <c r="T254" s="176"/>
      <c r="U254" s="173"/>
      <c r="V254" s="176"/>
      <c r="W254" s="176"/>
      <c r="X254" s="176"/>
      <c r="Y254" s="178"/>
      <c r="Z254" s="170"/>
    </row>
    <row r="255" spans="1:26" ht="39" x14ac:dyDescent="0.25">
      <c r="A255" s="170"/>
      <c r="B255" s="171"/>
      <c r="C255" s="169"/>
      <c r="D255" s="169"/>
      <c r="E255" s="169"/>
      <c r="F255" s="169"/>
      <c r="G255" s="169"/>
      <c r="H255" s="169"/>
      <c r="I255" s="182"/>
      <c r="J255" s="185"/>
      <c r="K255" s="36" t="s">
        <v>555</v>
      </c>
      <c r="L255" s="36" t="s">
        <v>548</v>
      </c>
      <c r="M255" s="169"/>
      <c r="N255" s="52"/>
      <c r="O255" s="52"/>
      <c r="P255" s="52"/>
      <c r="Q255" s="52"/>
      <c r="R255" s="170"/>
      <c r="S255" s="177"/>
      <c r="T255" s="177"/>
      <c r="U255" s="174"/>
      <c r="V255" s="177"/>
      <c r="W255" s="177"/>
      <c r="X255" s="177"/>
      <c r="Y255" s="179"/>
      <c r="Z255" s="170"/>
    </row>
    <row r="256" spans="1:26" x14ac:dyDescent="0.25">
      <c r="A256" s="170"/>
      <c r="B256" s="171"/>
      <c r="C256" s="169"/>
      <c r="D256" s="169"/>
      <c r="E256" s="169"/>
      <c r="F256" s="169"/>
      <c r="G256" s="169"/>
      <c r="H256" s="169"/>
      <c r="I256" s="180" t="s">
        <v>556</v>
      </c>
      <c r="J256" s="183" t="s">
        <v>229</v>
      </c>
      <c r="K256" s="105" t="s">
        <v>557</v>
      </c>
      <c r="L256" s="104" t="s">
        <v>558</v>
      </c>
      <c r="M256" s="169"/>
      <c r="N256" s="52"/>
      <c r="O256" s="52"/>
      <c r="P256" s="52"/>
      <c r="Q256" s="52"/>
      <c r="R256" s="170"/>
      <c r="S256" s="175"/>
      <c r="T256" s="175"/>
      <c r="U256" s="172"/>
      <c r="V256" s="175"/>
      <c r="W256" s="175"/>
      <c r="X256" s="175"/>
      <c r="Y256" s="175"/>
      <c r="Z256" s="170"/>
    </row>
    <row r="257" spans="1:26" x14ac:dyDescent="0.25">
      <c r="A257" s="170"/>
      <c r="B257" s="171"/>
      <c r="C257" s="169"/>
      <c r="D257" s="169"/>
      <c r="E257" s="169"/>
      <c r="F257" s="169"/>
      <c r="G257" s="169"/>
      <c r="H257" s="169"/>
      <c r="I257" s="181"/>
      <c r="J257" s="184"/>
      <c r="K257" s="105" t="s">
        <v>559</v>
      </c>
      <c r="L257" s="104" t="s">
        <v>229</v>
      </c>
      <c r="M257" s="169"/>
      <c r="N257" s="52"/>
      <c r="O257" s="52"/>
      <c r="P257" s="52"/>
      <c r="Q257" s="52"/>
      <c r="R257" s="170"/>
      <c r="S257" s="176"/>
      <c r="T257" s="176"/>
      <c r="U257" s="173"/>
      <c r="V257" s="176"/>
      <c r="W257" s="176"/>
      <c r="X257" s="176"/>
      <c r="Y257" s="178"/>
      <c r="Z257" s="170"/>
    </row>
    <row r="258" spans="1:26" ht="25.5" x14ac:dyDescent="0.25">
      <c r="A258" s="170"/>
      <c r="B258" s="171"/>
      <c r="C258" s="169"/>
      <c r="D258" s="169"/>
      <c r="E258" s="169"/>
      <c r="F258" s="169"/>
      <c r="G258" s="169"/>
      <c r="H258" s="169"/>
      <c r="I258" s="181"/>
      <c r="J258" s="184"/>
      <c r="K258" s="105" t="s">
        <v>560</v>
      </c>
      <c r="L258" s="104" t="s">
        <v>561</v>
      </c>
      <c r="M258" s="169"/>
      <c r="N258" s="52"/>
      <c r="O258" s="52"/>
      <c r="P258" s="52"/>
      <c r="Q258" s="52"/>
      <c r="R258" s="170"/>
      <c r="S258" s="176"/>
      <c r="T258" s="176"/>
      <c r="U258" s="173"/>
      <c r="V258" s="176"/>
      <c r="W258" s="176"/>
      <c r="X258" s="176"/>
      <c r="Y258" s="178"/>
      <c r="Z258" s="170"/>
    </row>
    <row r="259" spans="1:26" ht="26.25" x14ac:dyDescent="0.25">
      <c r="A259" s="170"/>
      <c r="B259" s="171"/>
      <c r="C259" s="169"/>
      <c r="D259" s="169"/>
      <c r="E259" s="169"/>
      <c r="F259" s="169"/>
      <c r="G259" s="169"/>
      <c r="H259" s="169"/>
      <c r="I259" s="181"/>
      <c r="J259" s="184"/>
      <c r="K259" s="36" t="s">
        <v>562</v>
      </c>
      <c r="L259" s="36" t="s">
        <v>563</v>
      </c>
      <c r="M259" s="169"/>
      <c r="N259" s="52"/>
      <c r="O259" s="52"/>
      <c r="P259" s="52"/>
      <c r="Q259" s="52"/>
      <c r="R259" s="170"/>
      <c r="S259" s="176"/>
      <c r="T259" s="176"/>
      <c r="U259" s="173"/>
      <c r="V259" s="176"/>
      <c r="W259" s="176"/>
      <c r="X259" s="176"/>
      <c r="Y259" s="178"/>
      <c r="Z259" s="170"/>
    </row>
    <row r="260" spans="1:26" ht="25.5" x14ac:dyDescent="0.25">
      <c r="A260" s="170"/>
      <c r="B260" s="171"/>
      <c r="C260" s="169"/>
      <c r="D260" s="169"/>
      <c r="E260" s="169"/>
      <c r="F260" s="169"/>
      <c r="G260" s="169"/>
      <c r="H260" s="169"/>
      <c r="I260" s="181"/>
      <c r="J260" s="184"/>
      <c r="K260" s="105" t="s">
        <v>564</v>
      </c>
      <c r="L260" s="104" t="s">
        <v>565</v>
      </c>
      <c r="M260" s="169"/>
      <c r="N260" s="52"/>
      <c r="O260" s="52"/>
      <c r="P260" s="52"/>
      <c r="Q260" s="52"/>
      <c r="R260" s="170"/>
      <c r="S260" s="176"/>
      <c r="T260" s="176"/>
      <c r="U260" s="173"/>
      <c r="V260" s="176"/>
      <c r="W260" s="176"/>
      <c r="X260" s="176"/>
      <c r="Y260" s="178"/>
      <c r="Z260" s="170"/>
    </row>
    <row r="261" spans="1:26" ht="39" x14ac:dyDescent="0.25">
      <c r="A261" s="170"/>
      <c r="B261" s="171"/>
      <c r="C261" s="169"/>
      <c r="D261" s="169"/>
      <c r="E261" s="169"/>
      <c r="F261" s="169"/>
      <c r="G261" s="169"/>
      <c r="H261" s="169"/>
      <c r="I261" s="182"/>
      <c r="J261" s="185"/>
      <c r="K261" s="36" t="s">
        <v>566</v>
      </c>
      <c r="L261" s="36" t="s">
        <v>229</v>
      </c>
      <c r="M261" s="169"/>
      <c r="N261" s="52"/>
      <c r="O261" s="52"/>
      <c r="P261" s="52"/>
      <c r="Q261" s="52"/>
      <c r="R261" s="170"/>
      <c r="S261" s="177"/>
      <c r="T261" s="177"/>
      <c r="U261" s="174"/>
      <c r="V261" s="177"/>
      <c r="W261" s="177"/>
      <c r="X261" s="177"/>
      <c r="Y261" s="179"/>
      <c r="Z261" s="170"/>
    </row>
    <row r="262" spans="1:26" ht="51" x14ac:dyDescent="0.25">
      <c r="A262" s="170"/>
      <c r="B262" s="171"/>
      <c r="C262" s="169"/>
      <c r="D262" s="169"/>
      <c r="E262" s="169"/>
      <c r="F262" s="169"/>
      <c r="G262" s="169"/>
      <c r="H262" s="169"/>
      <c r="I262" s="104" t="s">
        <v>567</v>
      </c>
      <c r="J262" s="105" t="s">
        <v>215</v>
      </c>
      <c r="K262" s="105" t="s">
        <v>568</v>
      </c>
      <c r="L262" s="104" t="s">
        <v>270</v>
      </c>
      <c r="M262" s="169"/>
      <c r="N262" s="52"/>
      <c r="O262" s="52"/>
      <c r="P262" s="52"/>
      <c r="Q262" s="52"/>
      <c r="R262" s="170"/>
      <c r="S262" s="102" t="s">
        <v>48</v>
      </c>
      <c r="T262" s="102" t="s">
        <v>48</v>
      </c>
      <c r="U262" s="108"/>
      <c r="V262" s="102" t="s">
        <v>48</v>
      </c>
      <c r="W262" s="102" t="s">
        <v>49</v>
      </c>
      <c r="X262" s="102" t="s">
        <v>49</v>
      </c>
      <c r="Y262" s="51"/>
      <c r="Z262" s="170"/>
    </row>
    <row r="263" spans="1:26" ht="51" x14ac:dyDescent="0.25">
      <c r="A263" s="172" t="s">
        <v>213</v>
      </c>
      <c r="B263" s="172" t="s">
        <v>62</v>
      </c>
      <c r="C263" s="172" t="s">
        <v>77</v>
      </c>
      <c r="D263" s="172" t="s">
        <v>48</v>
      </c>
      <c r="E263" s="172"/>
      <c r="F263" s="172"/>
      <c r="G263" s="106" t="s">
        <v>214</v>
      </c>
      <c r="H263" s="106" t="s">
        <v>215</v>
      </c>
      <c r="I263" s="106"/>
      <c r="J263" s="106"/>
      <c r="K263" s="106"/>
      <c r="L263" s="106"/>
      <c r="M263" s="172" t="s">
        <v>569</v>
      </c>
      <c r="N263" s="50">
        <f>SUM(N264:N293)</f>
        <v>52548344.340000011</v>
      </c>
      <c r="O263" s="50">
        <f t="shared" ref="O263:P263" si="0">SUM(O264:O293)</f>
        <v>9273231.4000000004</v>
      </c>
      <c r="P263" s="50">
        <f t="shared" si="0"/>
        <v>52548344.340000011</v>
      </c>
      <c r="Q263" s="50">
        <f>SUM(Q264:Q293)</f>
        <v>9273231.4000000004</v>
      </c>
      <c r="R263" s="172" t="s">
        <v>570</v>
      </c>
      <c r="S263" s="102" t="s">
        <v>48</v>
      </c>
      <c r="T263" s="102" t="s">
        <v>48</v>
      </c>
      <c r="U263" s="108"/>
      <c r="V263" s="102" t="s">
        <v>48</v>
      </c>
      <c r="W263" s="102" t="s">
        <v>49</v>
      </c>
      <c r="X263" s="102" t="s">
        <v>49</v>
      </c>
      <c r="Y263" s="51" t="s">
        <v>46</v>
      </c>
      <c r="Z263" s="170" t="s">
        <v>644</v>
      </c>
    </row>
    <row r="264" spans="1:26" ht="38.25" x14ac:dyDescent="0.25">
      <c r="A264" s="173"/>
      <c r="B264" s="173"/>
      <c r="C264" s="173"/>
      <c r="D264" s="173"/>
      <c r="E264" s="173"/>
      <c r="F264" s="173"/>
      <c r="G264" s="172"/>
      <c r="H264" s="172"/>
      <c r="I264" s="106" t="s">
        <v>571</v>
      </c>
      <c r="J264" s="106"/>
      <c r="K264" s="100"/>
      <c r="L264" s="100"/>
      <c r="M264" s="173"/>
      <c r="N264" s="52">
        <v>26185669.280000001</v>
      </c>
      <c r="O264" s="52">
        <v>4787833.96</v>
      </c>
      <c r="P264" s="52">
        <v>26185669.280000001</v>
      </c>
      <c r="Q264" s="52">
        <v>4787833.96</v>
      </c>
      <c r="R264" s="173"/>
      <c r="S264" s="102"/>
      <c r="T264" s="102"/>
      <c r="U264" s="108"/>
      <c r="V264" s="102"/>
      <c r="W264" s="102"/>
      <c r="X264" s="102"/>
      <c r="Y264" s="51"/>
      <c r="Z264" s="170"/>
    </row>
    <row r="265" spans="1:26" ht="38.25" x14ac:dyDescent="0.25">
      <c r="A265" s="173"/>
      <c r="B265" s="173"/>
      <c r="C265" s="173"/>
      <c r="D265" s="173"/>
      <c r="E265" s="173"/>
      <c r="F265" s="173"/>
      <c r="G265" s="173"/>
      <c r="H265" s="173"/>
      <c r="I265" s="106" t="s">
        <v>572</v>
      </c>
      <c r="J265" s="106" t="s">
        <v>262</v>
      </c>
      <c r="K265" s="172" t="s">
        <v>573</v>
      </c>
      <c r="L265" s="172" t="s">
        <v>270</v>
      </c>
      <c r="M265" s="173"/>
      <c r="N265" s="52">
        <v>100935.59</v>
      </c>
      <c r="O265" s="52">
        <v>17812.16</v>
      </c>
      <c r="P265" s="52">
        <v>100935.59</v>
      </c>
      <c r="Q265" s="52">
        <v>17812.16</v>
      </c>
      <c r="R265" s="173"/>
      <c r="S265" s="102" t="s">
        <v>48</v>
      </c>
      <c r="T265" s="102" t="s">
        <v>48</v>
      </c>
      <c r="U265" s="108"/>
      <c r="V265" s="102" t="s">
        <v>48</v>
      </c>
      <c r="W265" s="102" t="s">
        <v>49</v>
      </c>
      <c r="X265" s="102" t="s">
        <v>49</v>
      </c>
      <c r="Y265" s="51"/>
      <c r="Z265" s="170"/>
    </row>
    <row r="266" spans="1:26" ht="102" x14ac:dyDescent="0.25">
      <c r="A266" s="173"/>
      <c r="B266" s="173"/>
      <c r="C266" s="173"/>
      <c r="D266" s="173"/>
      <c r="E266" s="173"/>
      <c r="F266" s="173"/>
      <c r="G266" s="173"/>
      <c r="H266" s="173"/>
      <c r="I266" s="106" t="s">
        <v>574</v>
      </c>
      <c r="J266" s="106" t="s">
        <v>219</v>
      </c>
      <c r="K266" s="173"/>
      <c r="L266" s="173"/>
      <c r="M266" s="173"/>
      <c r="N266" s="52">
        <v>235107.79</v>
      </c>
      <c r="O266" s="52">
        <v>41489.61</v>
      </c>
      <c r="P266" s="52">
        <v>235107.79</v>
      </c>
      <c r="Q266" s="52">
        <v>41489.61</v>
      </c>
      <c r="R266" s="173"/>
      <c r="S266" s="102" t="s">
        <v>48</v>
      </c>
      <c r="T266" s="102" t="s">
        <v>48</v>
      </c>
      <c r="U266" s="108"/>
      <c r="V266" s="102" t="s">
        <v>48</v>
      </c>
      <c r="W266" s="102" t="s">
        <v>49</v>
      </c>
      <c r="X266" s="102" t="s">
        <v>49</v>
      </c>
      <c r="Y266" s="51"/>
      <c r="Z266" s="170"/>
    </row>
    <row r="267" spans="1:26" ht="38.25" x14ac:dyDescent="0.25">
      <c r="A267" s="173"/>
      <c r="B267" s="173"/>
      <c r="C267" s="173"/>
      <c r="D267" s="173"/>
      <c r="E267" s="173"/>
      <c r="F267" s="173"/>
      <c r="G267" s="173"/>
      <c r="H267" s="173"/>
      <c r="I267" s="106" t="s">
        <v>575</v>
      </c>
      <c r="J267" s="106" t="s">
        <v>264</v>
      </c>
      <c r="K267" s="173"/>
      <c r="L267" s="173"/>
      <c r="M267" s="173"/>
      <c r="N267" s="52">
        <v>95224.78</v>
      </c>
      <c r="O267" s="52">
        <v>16804.37</v>
      </c>
      <c r="P267" s="52">
        <v>95224.78</v>
      </c>
      <c r="Q267" s="52">
        <v>16804.37</v>
      </c>
      <c r="R267" s="173"/>
      <c r="S267" s="102" t="s">
        <v>48</v>
      </c>
      <c r="T267" s="102" t="s">
        <v>48</v>
      </c>
      <c r="U267" s="108"/>
      <c r="V267" s="102" t="s">
        <v>48</v>
      </c>
      <c r="W267" s="102" t="s">
        <v>49</v>
      </c>
      <c r="X267" s="102" t="s">
        <v>49</v>
      </c>
      <c r="Y267" s="51"/>
      <c r="Z267" s="170"/>
    </row>
    <row r="268" spans="1:26" ht="51" x14ac:dyDescent="0.25">
      <c r="A268" s="173"/>
      <c r="B268" s="173"/>
      <c r="C268" s="173"/>
      <c r="D268" s="173"/>
      <c r="E268" s="173"/>
      <c r="F268" s="173"/>
      <c r="G268" s="173"/>
      <c r="H268" s="173"/>
      <c r="I268" s="106" t="s">
        <v>576</v>
      </c>
      <c r="J268" s="106" t="s">
        <v>239</v>
      </c>
      <c r="K268" s="173"/>
      <c r="L268" s="173"/>
      <c r="M268" s="173"/>
      <c r="N268" s="52">
        <v>436862.17</v>
      </c>
      <c r="O268" s="52">
        <v>77093.33</v>
      </c>
      <c r="P268" s="52">
        <v>436862.17</v>
      </c>
      <c r="Q268" s="52">
        <v>77093.33</v>
      </c>
      <c r="R268" s="173"/>
      <c r="S268" s="102" t="s">
        <v>48</v>
      </c>
      <c r="T268" s="102" t="s">
        <v>48</v>
      </c>
      <c r="U268" s="108"/>
      <c r="V268" s="102" t="s">
        <v>48</v>
      </c>
      <c r="W268" s="102" t="s">
        <v>49</v>
      </c>
      <c r="X268" s="102" t="s">
        <v>49</v>
      </c>
      <c r="Y268" s="51"/>
      <c r="Z268" s="170"/>
    </row>
    <row r="269" spans="1:26" ht="51" x14ac:dyDescent="0.25">
      <c r="A269" s="173"/>
      <c r="B269" s="173"/>
      <c r="C269" s="173"/>
      <c r="D269" s="173"/>
      <c r="E269" s="173"/>
      <c r="F269" s="173"/>
      <c r="G269" s="173"/>
      <c r="H269" s="173"/>
      <c r="I269" s="106" t="s">
        <v>577</v>
      </c>
      <c r="J269" s="106" t="s">
        <v>235</v>
      </c>
      <c r="K269" s="173"/>
      <c r="L269" s="173"/>
      <c r="M269" s="173"/>
      <c r="N269" s="52">
        <v>88560.1</v>
      </c>
      <c r="O269" s="52">
        <v>15628.25</v>
      </c>
      <c r="P269" s="52">
        <v>88560.1</v>
      </c>
      <c r="Q269" s="52">
        <v>15628.25</v>
      </c>
      <c r="R269" s="173"/>
      <c r="S269" s="102" t="s">
        <v>48</v>
      </c>
      <c r="T269" s="102" t="s">
        <v>48</v>
      </c>
      <c r="U269" s="108"/>
      <c r="V269" s="102" t="s">
        <v>48</v>
      </c>
      <c r="W269" s="102" t="s">
        <v>49</v>
      </c>
      <c r="X269" s="102" t="s">
        <v>49</v>
      </c>
      <c r="Y269" s="51"/>
      <c r="Z269" s="170"/>
    </row>
    <row r="270" spans="1:26" ht="63.75" x14ac:dyDescent="0.25">
      <c r="A270" s="173"/>
      <c r="B270" s="173"/>
      <c r="C270" s="173"/>
      <c r="D270" s="173"/>
      <c r="E270" s="173"/>
      <c r="F270" s="173"/>
      <c r="G270" s="173"/>
      <c r="H270" s="173"/>
      <c r="I270" s="106" t="s">
        <v>578</v>
      </c>
      <c r="J270" s="106" t="s">
        <v>415</v>
      </c>
      <c r="K270" s="173"/>
      <c r="L270" s="173"/>
      <c r="M270" s="173"/>
      <c r="N270" s="52">
        <v>393346.76</v>
      </c>
      <c r="O270" s="52">
        <v>69414.13</v>
      </c>
      <c r="P270" s="52">
        <v>393346.76</v>
      </c>
      <c r="Q270" s="52">
        <v>69414.13</v>
      </c>
      <c r="R270" s="173"/>
      <c r="S270" s="102" t="s">
        <v>48</v>
      </c>
      <c r="T270" s="102" t="s">
        <v>48</v>
      </c>
      <c r="U270" s="108"/>
      <c r="V270" s="102" t="s">
        <v>48</v>
      </c>
      <c r="W270" s="102" t="s">
        <v>49</v>
      </c>
      <c r="X270" s="102" t="s">
        <v>49</v>
      </c>
      <c r="Y270" s="51"/>
      <c r="Z270" s="170"/>
    </row>
    <row r="271" spans="1:26" ht="51" x14ac:dyDescent="0.25">
      <c r="A271" s="173"/>
      <c r="B271" s="173"/>
      <c r="C271" s="173"/>
      <c r="D271" s="173"/>
      <c r="E271" s="173"/>
      <c r="F271" s="173"/>
      <c r="G271" s="173"/>
      <c r="H271" s="173"/>
      <c r="I271" s="106" t="s">
        <v>579</v>
      </c>
      <c r="J271" s="106" t="s">
        <v>580</v>
      </c>
      <c r="K271" s="173"/>
      <c r="L271" s="173"/>
      <c r="M271" s="173"/>
      <c r="N271" s="52">
        <v>128552.95</v>
      </c>
      <c r="O271" s="52">
        <v>22685.81</v>
      </c>
      <c r="P271" s="52">
        <v>128552.95</v>
      </c>
      <c r="Q271" s="52">
        <v>22685.81</v>
      </c>
      <c r="R271" s="173"/>
      <c r="S271" s="102" t="s">
        <v>48</v>
      </c>
      <c r="T271" s="102" t="s">
        <v>48</v>
      </c>
      <c r="U271" s="108"/>
      <c r="V271" s="102" t="s">
        <v>48</v>
      </c>
      <c r="W271" s="102" t="s">
        <v>49</v>
      </c>
      <c r="X271" s="102" t="s">
        <v>49</v>
      </c>
      <c r="Y271" s="51"/>
      <c r="Z271" s="170"/>
    </row>
    <row r="272" spans="1:26" ht="38.25" x14ac:dyDescent="0.25">
      <c r="A272" s="173"/>
      <c r="B272" s="173"/>
      <c r="C272" s="173"/>
      <c r="D272" s="173"/>
      <c r="E272" s="173"/>
      <c r="F272" s="173"/>
      <c r="G272" s="173"/>
      <c r="H272" s="173"/>
      <c r="I272" s="106" t="s">
        <v>581</v>
      </c>
      <c r="J272" s="106" t="s">
        <v>231</v>
      </c>
      <c r="K272" s="173"/>
      <c r="L272" s="173"/>
      <c r="M272" s="173"/>
      <c r="N272" s="52">
        <v>636803.85</v>
      </c>
      <c r="O272" s="52">
        <v>112377.15</v>
      </c>
      <c r="P272" s="52">
        <v>636803.85</v>
      </c>
      <c r="Q272" s="52">
        <v>112377.15</v>
      </c>
      <c r="R272" s="173"/>
      <c r="S272" s="102" t="s">
        <v>48</v>
      </c>
      <c r="T272" s="102" t="s">
        <v>48</v>
      </c>
      <c r="U272" s="108"/>
      <c r="V272" s="102" t="s">
        <v>48</v>
      </c>
      <c r="W272" s="102" t="s">
        <v>49</v>
      </c>
      <c r="X272" s="102" t="s">
        <v>49</v>
      </c>
      <c r="Y272" s="51"/>
      <c r="Z272" s="170"/>
    </row>
    <row r="273" spans="1:26" ht="25.5" x14ac:dyDescent="0.25">
      <c r="A273" s="173"/>
      <c r="B273" s="173"/>
      <c r="C273" s="173"/>
      <c r="D273" s="173"/>
      <c r="E273" s="173"/>
      <c r="F273" s="173"/>
      <c r="G273" s="173"/>
      <c r="H273" s="173"/>
      <c r="I273" s="106" t="s">
        <v>582</v>
      </c>
      <c r="J273" s="106" t="s">
        <v>248</v>
      </c>
      <c r="K273" s="173"/>
      <c r="L273" s="173"/>
      <c r="M273" s="173"/>
      <c r="N273" s="52">
        <v>121060.71</v>
      </c>
      <c r="O273" s="52">
        <v>21363.66</v>
      </c>
      <c r="P273" s="52">
        <v>121060.71</v>
      </c>
      <c r="Q273" s="52">
        <v>21363.66</v>
      </c>
      <c r="R273" s="173"/>
      <c r="S273" s="102" t="s">
        <v>48</v>
      </c>
      <c r="T273" s="102" t="s">
        <v>48</v>
      </c>
      <c r="U273" s="108"/>
      <c r="V273" s="102" t="s">
        <v>48</v>
      </c>
      <c r="W273" s="102" t="s">
        <v>49</v>
      </c>
      <c r="X273" s="102" t="s">
        <v>49</v>
      </c>
      <c r="Y273" s="51"/>
      <c r="Z273" s="170"/>
    </row>
    <row r="274" spans="1:26" ht="25.5" x14ac:dyDescent="0.25">
      <c r="A274" s="173"/>
      <c r="B274" s="173"/>
      <c r="C274" s="173"/>
      <c r="D274" s="173"/>
      <c r="E274" s="173"/>
      <c r="F274" s="173"/>
      <c r="G274" s="173"/>
      <c r="H274" s="173"/>
      <c r="I274" s="106" t="s">
        <v>583</v>
      </c>
      <c r="J274" s="106" t="s">
        <v>250</v>
      </c>
      <c r="K274" s="173"/>
      <c r="L274" s="173"/>
      <c r="M274" s="173"/>
      <c r="N274" s="52">
        <v>106591.02</v>
      </c>
      <c r="O274" s="52">
        <v>18810.18</v>
      </c>
      <c r="P274" s="52">
        <v>106591.02</v>
      </c>
      <c r="Q274" s="52">
        <v>18810.18</v>
      </c>
      <c r="R274" s="173"/>
      <c r="S274" s="102" t="s">
        <v>48</v>
      </c>
      <c r="T274" s="102" t="s">
        <v>48</v>
      </c>
      <c r="U274" s="108"/>
      <c r="V274" s="102" t="s">
        <v>48</v>
      </c>
      <c r="W274" s="102" t="s">
        <v>49</v>
      </c>
      <c r="X274" s="102" t="s">
        <v>49</v>
      </c>
      <c r="Y274" s="51"/>
      <c r="Z274" s="170"/>
    </row>
    <row r="275" spans="1:26" x14ac:dyDescent="0.25">
      <c r="A275" s="173"/>
      <c r="B275" s="173"/>
      <c r="C275" s="173"/>
      <c r="D275" s="173"/>
      <c r="E275" s="173"/>
      <c r="F275" s="173"/>
      <c r="G275" s="173"/>
      <c r="H275" s="173"/>
      <c r="I275" s="106" t="s">
        <v>584</v>
      </c>
      <c r="J275" s="106" t="s">
        <v>246</v>
      </c>
      <c r="K275" s="173"/>
      <c r="L275" s="173"/>
      <c r="M275" s="173"/>
      <c r="N275" s="52">
        <v>168771.85</v>
      </c>
      <c r="O275" s="52">
        <v>29783.27</v>
      </c>
      <c r="P275" s="52">
        <v>168771.85</v>
      </c>
      <c r="Q275" s="52">
        <v>29783.27</v>
      </c>
      <c r="R275" s="173"/>
      <c r="S275" s="102" t="s">
        <v>48</v>
      </c>
      <c r="T275" s="102" t="s">
        <v>48</v>
      </c>
      <c r="U275" s="108"/>
      <c r="V275" s="102" t="s">
        <v>48</v>
      </c>
      <c r="W275" s="102" t="s">
        <v>49</v>
      </c>
      <c r="X275" s="102" t="s">
        <v>49</v>
      </c>
      <c r="Y275" s="51"/>
      <c r="Z275" s="170"/>
    </row>
    <row r="276" spans="1:26" ht="51" x14ac:dyDescent="0.25">
      <c r="A276" s="173"/>
      <c r="B276" s="173"/>
      <c r="C276" s="173"/>
      <c r="D276" s="173"/>
      <c r="E276" s="173"/>
      <c r="F276" s="173"/>
      <c r="G276" s="173"/>
      <c r="H276" s="173"/>
      <c r="I276" s="106" t="s">
        <v>585</v>
      </c>
      <c r="J276" s="106" t="s">
        <v>237</v>
      </c>
      <c r="K276" s="173"/>
      <c r="L276" s="173"/>
      <c r="M276" s="173"/>
      <c r="N276" s="52">
        <v>52091.21</v>
      </c>
      <c r="O276" s="52">
        <v>9192.57</v>
      </c>
      <c r="P276" s="52">
        <v>52091.21</v>
      </c>
      <c r="Q276" s="52">
        <v>9192.57</v>
      </c>
      <c r="R276" s="173"/>
      <c r="S276" s="102" t="s">
        <v>48</v>
      </c>
      <c r="T276" s="102" t="s">
        <v>48</v>
      </c>
      <c r="U276" s="108"/>
      <c r="V276" s="102" t="s">
        <v>48</v>
      </c>
      <c r="W276" s="102" t="s">
        <v>49</v>
      </c>
      <c r="X276" s="102" t="s">
        <v>49</v>
      </c>
      <c r="Y276" s="51"/>
      <c r="Z276" s="170"/>
    </row>
    <row r="277" spans="1:26" x14ac:dyDescent="0.25">
      <c r="A277" s="173"/>
      <c r="B277" s="173"/>
      <c r="C277" s="173"/>
      <c r="D277" s="173"/>
      <c r="E277" s="173"/>
      <c r="F277" s="173"/>
      <c r="G277" s="173"/>
      <c r="H277" s="173"/>
      <c r="I277" s="106" t="s">
        <v>586</v>
      </c>
      <c r="J277" s="106" t="s">
        <v>252</v>
      </c>
      <c r="K277" s="173"/>
      <c r="L277" s="173"/>
      <c r="M277" s="173"/>
      <c r="N277" s="52">
        <v>124893.9</v>
      </c>
      <c r="O277" s="52">
        <v>22040.1</v>
      </c>
      <c r="P277" s="52">
        <v>124893.9</v>
      </c>
      <c r="Q277" s="52">
        <v>22040.1</v>
      </c>
      <c r="R277" s="173"/>
      <c r="S277" s="102" t="s">
        <v>48</v>
      </c>
      <c r="T277" s="102" t="s">
        <v>48</v>
      </c>
      <c r="U277" s="108"/>
      <c r="V277" s="102" t="s">
        <v>48</v>
      </c>
      <c r="W277" s="102" t="s">
        <v>49</v>
      </c>
      <c r="X277" s="102" t="s">
        <v>49</v>
      </c>
      <c r="Y277" s="51"/>
      <c r="Z277" s="170"/>
    </row>
    <row r="278" spans="1:26" ht="25.5" x14ac:dyDescent="0.25">
      <c r="A278" s="173"/>
      <c r="B278" s="173"/>
      <c r="C278" s="173"/>
      <c r="D278" s="173"/>
      <c r="E278" s="173"/>
      <c r="F278" s="173"/>
      <c r="G278" s="173"/>
      <c r="H278" s="173"/>
      <c r="I278" s="106" t="s">
        <v>587</v>
      </c>
      <c r="J278" s="106" t="s">
        <v>221</v>
      </c>
      <c r="K278" s="173"/>
      <c r="L278" s="173"/>
      <c r="M278" s="173"/>
      <c r="N278" s="52">
        <v>36135.230000000003</v>
      </c>
      <c r="O278" s="52">
        <v>6376.81</v>
      </c>
      <c r="P278" s="52">
        <v>36135.230000000003</v>
      </c>
      <c r="Q278" s="52">
        <v>6376.81</v>
      </c>
      <c r="R278" s="173"/>
      <c r="S278" s="102" t="s">
        <v>48</v>
      </c>
      <c r="T278" s="102" t="s">
        <v>48</v>
      </c>
      <c r="U278" s="108"/>
      <c r="V278" s="102" t="s">
        <v>48</v>
      </c>
      <c r="W278" s="102" t="s">
        <v>49</v>
      </c>
      <c r="X278" s="102" t="s">
        <v>49</v>
      </c>
      <c r="Y278" s="51"/>
      <c r="Z278" s="170"/>
    </row>
    <row r="279" spans="1:26" ht="51" x14ac:dyDescent="0.25">
      <c r="A279" s="173"/>
      <c r="B279" s="173"/>
      <c r="C279" s="173"/>
      <c r="D279" s="173"/>
      <c r="E279" s="173"/>
      <c r="F279" s="173"/>
      <c r="G279" s="173"/>
      <c r="H279" s="173"/>
      <c r="I279" s="106" t="s">
        <v>588</v>
      </c>
      <c r="J279" s="106" t="s">
        <v>219</v>
      </c>
      <c r="K279" s="173"/>
      <c r="L279" s="173"/>
      <c r="M279" s="173"/>
      <c r="N279" s="52">
        <v>612900.64</v>
      </c>
      <c r="O279" s="52">
        <v>108158.94</v>
      </c>
      <c r="P279" s="52">
        <v>612900.64</v>
      </c>
      <c r="Q279" s="52">
        <v>108158.94</v>
      </c>
      <c r="R279" s="173"/>
      <c r="S279" s="102" t="s">
        <v>48</v>
      </c>
      <c r="T279" s="102" t="s">
        <v>48</v>
      </c>
      <c r="U279" s="108"/>
      <c r="V279" s="102" t="s">
        <v>48</v>
      </c>
      <c r="W279" s="102" t="s">
        <v>49</v>
      </c>
      <c r="X279" s="102" t="s">
        <v>49</v>
      </c>
      <c r="Y279" s="51"/>
      <c r="Z279" s="170"/>
    </row>
    <row r="280" spans="1:26" ht="51" x14ac:dyDescent="0.25">
      <c r="A280" s="173"/>
      <c r="B280" s="173"/>
      <c r="C280" s="173"/>
      <c r="D280" s="173"/>
      <c r="E280" s="173"/>
      <c r="F280" s="173"/>
      <c r="G280" s="173"/>
      <c r="H280" s="173"/>
      <c r="I280" s="106" t="s">
        <v>589</v>
      </c>
      <c r="J280" s="106" t="s">
        <v>219</v>
      </c>
      <c r="K280" s="173"/>
      <c r="L280" s="173"/>
      <c r="M280" s="173"/>
      <c r="N280" s="52">
        <v>527241.59</v>
      </c>
      <c r="O280" s="52">
        <v>93042.63</v>
      </c>
      <c r="P280" s="52">
        <v>527241.59</v>
      </c>
      <c r="Q280" s="52">
        <v>93042.63</v>
      </c>
      <c r="R280" s="173"/>
      <c r="S280" s="102" t="s">
        <v>48</v>
      </c>
      <c r="T280" s="102" t="s">
        <v>48</v>
      </c>
      <c r="U280" s="108"/>
      <c r="V280" s="102" t="s">
        <v>48</v>
      </c>
      <c r="W280" s="102" t="s">
        <v>49</v>
      </c>
      <c r="X280" s="102" t="s">
        <v>49</v>
      </c>
      <c r="Y280" s="51"/>
      <c r="Z280" s="170"/>
    </row>
    <row r="281" spans="1:26" ht="51" x14ac:dyDescent="0.25">
      <c r="A281" s="173"/>
      <c r="B281" s="173"/>
      <c r="C281" s="173"/>
      <c r="D281" s="173"/>
      <c r="E281" s="173"/>
      <c r="F281" s="173"/>
      <c r="G281" s="173"/>
      <c r="H281" s="173"/>
      <c r="I281" s="106" t="s">
        <v>590</v>
      </c>
      <c r="J281" s="106" t="s">
        <v>219</v>
      </c>
      <c r="K281" s="173"/>
      <c r="L281" s="173"/>
      <c r="M281" s="173"/>
      <c r="N281" s="52">
        <v>173549.58</v>
      </c>
      <c r="O281" s="52">
        <v>30626.400000000001</v>
      </c>
      <c r="P281" s="52">
        <v>173549.58</v>
      </c>
      <c r="Q281" s="52">
        <v>30626.400000000001</v>
      </c>
      <c r="R281" s="173"/>
      <c r="S281" s="102" t="s">
        <v>48</v>
      </c>
      <c r="T281" s="102" t="s">
        <v>48</v>
      </c>
      <c r="U281" s="108"/>
      <c r="V281" s="102" t="s">
        <v>48</v>
      </c>
      <c r="W281" s="102" t="s">
        <v>49</v>
      </c>
      <c r="X281" s="102" t="s">
        <v>49</v>
      </c>
      <c r="Y281" s="51"/>
      <c r="Z281" s="170"/>
    </row>
    <row r="282" spans="1:26" ht="63.75" x14ac:dyDescent="0.25">
      <c r="A282" s="173"/>
      <c r="B282" s="173"/>
      <c r="C282" s="173"/>
      <c r="D282" s="173"/>
      <c r="E282" s="173"/>
      <c r="F282" s="173"/>
      <c r="G282" s="173"/>
      <c r="H282" s="173"/>
      <c r="I282" s="106" t="s">
        <v>591</v>
      </c>
      <c r="J282" s="106" t="s">
        <v>233</v>
      </c>
      <c r="K282" s="173"/>
      <c r="L282" s="173"/>
      <c r="M282" s="173"/>
      <c r="N282" s="52">
        <v>5765688.9699999997</v>
      </c>
      <c r="O282" s="52">
        <v>1017474.52</v>
      </c>
      <c r="P282" s="52">
        <v>5765688.9699999997</v>
      </c>
      <c r="Q282" s="52">
        <v>1017474.52</v>
      </c>
      <c r="R282" s="173"/>
      <c r="S282" s="102" t="s">
        <v>48</v>
      </c>
      <c r="T282" s="102" t="s">
        <v>48</v>
      </c>
      <c r="U282" s="108"/>
      <c r="V282" s="102" t="s">
        <v>48</v>
      </c>
      <c r="W282" s="102" t="s">
        <v>49</v>
      </c>
      <c r="X282" s="102" t="s">
        <v>49</v>
      </c>
      <c r="Y282" s="51"/>
      <c r="Z282" s="170"/>
    </row>
    <row r="283" spans="1:26" ht="25.5" x14ac:dyDescent="0.25">
      <c r="A283" s="173"/>
      <c r="B283" s="173"/>
      <c r="C283" s="173"/>
      <c r="D283" s="173"/>
      <c r="E283" s="173"/>
      <c r="F283" s="173"/>
      <c r="G283" s="173"/>
      <c r="H283" s="173"/>
      <c r="I283" s="106" t="s">
        <v>592</v>
      </c>
      <c r="J283" s="106" t="s">
        <v>225</v>
      </c>
      <c r="K283" s="173"/>
      <c r="L283" s="173"/>
      <c r="M283" s="173"/>
      <c r="N283" s="52">
        <v>713853.32</v>
      </c>
      <c r="O283" s="52">
        <v>125974.12</v>
      </c>
      <c r="P283" s="52">
        <v>713853.32</v>
      </c>
      <c r="Q283" s="52">
        <v>125974.12</v>
      </c>
      <c r="R283" s="173"/>
      <c r="S283" s="102" t="s">
        <v>48</v>
      </c>
      <c r="T283" s="102" t="s">
        <v>48</v>
      </c>
      <c r="U283" s="108"/>
      <c r="V283" s="102" t="s">
        <v>48</v>
      </c>
      <c r="W283" s="102" t="s">
        <v>49</v>
      </c>
      <c r="X283" s="102" t="s">
        <v>49</v>
      </c>
      <c r="Y283" s="51"/>
      <c r="Z283" s="170"/>
    </row>
    <row r="284" spans="1:26" ht="25.5" x14ac:dyDescent="0.25">
      <c r="A284" s="173"/>
      <c r="B284" s="173"/>
      <c r="C284" s="173"/>
      <c r="D284" s="173"/>
      <c r="E284" s="173"/>
      <c r="F284" s="173"/>
      <c r="G284" s="173"/>
      <c r="H284" s="173"/>
      <c r="I284" s="106" t="s">
        <v>593</v>
      </c>
      <c r="J284" s="106" t="s">
        <v>227</v>
      </c>
      <c r="K284" s="173"/>
      <c r="L284" s="173"/>
      <c r="M284" s="173"/>
      <c r="N284" s="52">
        <v>57936.82</v>
      </c>
      <c r="O284" s="52">
        <v>10224.14</v>
      </c>
      <c r="P284" s="52">
        <v>57936.82</v>
      </c>
      <c r="Q284" s="52">
        <v>10224.14</v>
      </c>
      <c r="R284" s="173"/>
      <c r="S284" s="102" t="s">
        <v>48</v>
      </c>
      <c r="T284" s="102" t="s">
        <v>48</v>
      </c>
      <c r="U284" s="108"/>
      <c r="V284" s="102" t="s">
        <v>48</v>
      </c>
      <c r="W284" s="102" t="s">
        <v>49</v>
      </c>
      <c r="X284" s="102" t="s">
        <v>49</v>
      </c>
      <c r="Y284" s="51"/>
      <c r="Z284" s="170"/>
    </row>
    <row r="285" spans="1:26" ht="51" x14ac:dyDescent="0.25">
      <c r="A285" s="173"/>
      <c r="B285" s="173"/>
      <c r="C285" s="173"/>
      <c r="D285" s="173"/>
      <c r="E285" s="173"/>
      <c r="F285" s="173"/>
      <c r="G285" s="173"/>
      <c r="H285" s="173"/>
      <c r="I285" s="106" t="s">
        <v>594</v>
      </c>
      <c r="J285" s="106" t="s">
        <v>215</v>
      </c>
      <c r="K285" s="173"/>
      <c r="L285" s="173"/>
      <c r="M285" s="173"/>
      <c r="N285" s="52">
        <v>275650.55</v>
      </c>
      <c r="O285" s="52">
        <v>48644.21</v>
      </c>
      <c r="P285" s="52">
        <v>275650.55</v>
      </c>
      <c r="Q285" s="52">
        <v>48644.21</v>
      </c>
      <c r="R285" s="173"/>
      <c r="S285" s="102" t="s">
        <v>48</v>
      </c>
      <c r="T285" s="102" t="s">
        <v>48</v>
      </c>
      <c r="U285" s="108"/>
      <c r="V285" s="102" t="s">
        <v>48</v>
      </c>
      <c r="W285" s="102" t="s">
        <v>49</v>
      </c>
      <c r="X285" s="102" t="s">
        <v>49</v>
      </c>
      <c r="Y285" s="51"/>
      <c r="Z285" s="170"/>
    </row>
    <row r="286" spans="1:26" ht="76.5" x14ac:dyDescent="0.25">
      <c r="A286" s="173"/>
      <c r="B286" s="173"/>
      <c r="C286" s="173"/>
      <c r="D286" s="173"/>
      <c r="E286" s="173"/>
      <c r="F286" s="173"/>
      <c r="G286" s="173"/>
      <c r="H286" s="173"/>
      <c r="I286" s="106" t="s">
        <v>595</v>
      </c>
      <c r="J286" s="106" t="s">
        <v>259</v>
      </c>
      <c r="K286" s="173"/>
      <c r="L286" s="173"/>
      <c r="M286" s="173"/>
      <c r="N286" s="52">
        <v>2227330.41</v>
      </c>
      <c r="O286" s="52">
        <v>383584.59</v>
      </c>
      <c r="P286" s="52">
        <v>2227330.41</v>
      </c>
      <c r="Q286" s="52">
        <v>383584.59</v>
      </c>
      <c r="R286" s="173"/>
      <c r="S286" s="102" t="s">
        <v>48</v>
      </c>
      <c r="T286" s="102" t="s">
        <v>48</v>
      </c>
      <c r="U286" s="108"/>
      <c r="V286" s="102" t="s">
        <v>48</v>
      </c>
      <c r="W286" s="102" t="s">
        <v>49</v>
      </c>
      <c r="X286" s="102" t="s">
        <v>49</v>
      </c>
      <c r="Y286" s="51"/>
      <c r="Z286" s="170"/>
    </row>
    <row r="287" spans="1:26" ht="51" x14ac:dyDescent="0.25">
      <c r="A287" s="173"/>
      <c r="B287" s="173"/>
      <c r="C287" s="173"/>
      <c r="D287" s="173"/>
      <c r="E287" s="173"/>
      <c r="F287" s="173"/>
      <c r="G287" s="173"/>
      <c r="H287" s="173"/>
      <c r="I287" s="106" t="s">
        <v>596</v>
      </c>
      <c r="J287" s="106" t="s">
        <v>219</v>
      </c>
      <c r="K287" s="173"/>
      <c r="L287" s="173"/>
      <c r="M287" s="173"/>
      <c r="N287" s="52">
        <v>275510.46999999997</v>
      </c>
      <c r="O287" s="52">
        <v>48619.49</v>
      </c>
      <c r="P287" s="52">
        <v>275510.46999999997</v>
      </c>
      <c r="Q287" s="52">
        <v>48619.49</v>
      </c>
      <c r="R287" s="173"/>
      <c r="S287" s="102" t="s">
        <v>48</v>
      </c>
      <c r="T287" s="102" t="s">
        <v>48</v>
      </c>
      <c r="U287" s="108"/>
      <c r="V287" s="102" t="s">
        <v>48</v>
      </c>
      <c r="W287" s="102" t="s">
        <v>49</v>
      </c>
      <c r="X287" s="102" t="s">
        <v>49</v>
      </c>
      <c r="Y287" s="51"/>
      <c r="Z287" s="170"/>
    </row>
    <row r="288" spans="1:26" ht="63.75" x14ac:dyDescent="0.25">
      <c r="A288" s="173"/>
      <c r="B288" s="173"/>
      <c r="C288" s="173"/>
      <c r="D288" s="173"/>
      <c r="E288" s="173"/>
      <c r="F288" s="173"/>
      <c r="G288" s="173"/>
      <c r="H288" s="173"/>
      <c r="I288" s="106" t="s">
        <v>597</v>
      </c>
      <c r="J288" s="106" t="s">
        <v>219</v>
      </c>
      <c r="K288" s="173"/>
      <c r="L288" s="173"/>
      <c r="M288" s="173"/>
      <c r="N288" s="52">
        <v>4168013</v>
      </c>
      <c r="O288" s="52">
        <v>721771.8</v>
      </c>
      <c r="P288" s="52">
        <v>4168013</v>
      </c>
      <c r="Q288" s="52">
        <v>721771.8</v>
      </c>
      <c r="R288" s="173"/>
      <c r="S288" s="102" t="s">
        <v>48</v>
      </c>
      <c r="T288" s="102" t="s">
        <v>48</v>
      </c>
      <c r="U288" s="108"/>
      <c r="V288" s="102" t="s">
        <v>48</v>
      </c>
      <c r="W288" s="102" t="s">
        <v>49</v>
      </c>
      <c r="X288" s="102" t="s">
        <v>49</v>
      </c>
      <c r="Y288" s="51"/>
      <c r="Z288" s="170"/>
    </row>
    <row r="289" spans="1:26" ht="51" x14ac:dyDescent="0.25">
      <c r="A289" s="173"/>
      <c r="B289" s="173"/>
      <c r="C289" s="173"/>
      <c r="D289" s="173"/>
      <c r="E289" s="173"/>
      <c r="F289" s="173"/>
      <c r="G289" s="173"/>
      <c r="H289" s="173"/>
      <c r="I289" s="106" t="s">
        <v>598</v>
      </c>
      <c r="J289" s="106" t="s">
        <v>219</v>
      </c>
      <c r="K289" s="173"/>
      <c r="L289" s="173"/>
      <c r="M289" s="173"/>
      <c r="N289" s="52">
        <v>318358.93</v>
      </c>
      <c r="O289" s="52">
        <v>56180.99</v>
      </c>
      <c r="P289" s="52">
        <v>318358.93</v>
      </c>
      <c r="Q289" s="52">
        <v>56180.99</v>
      </c>
      <c r="R289" s="173"/>
      <c r="S289" s="102" t="s">
        <v>48</v>
      </c>
      <c r="T289" s="102" t="s">
        <v>48</v>
      </c>
      <c r="U289" s="108"/>
      <c r="V289" s="102" t="s">
        <v>48</v>
      </c>
      <c r="W289" s="102" t="s">
        <v>49</v>
      </c>
      <c r="X289" s="102" t="s">
        <v>49</v>
      </c>
      <c r="Y289" s="51"/>
      <c r="Z289" s="170"/>
    </row>
    <row r="290" spans="1:26" ht="51" x14ac:dyDescent="0.25">
      <c r="A290" s="173"/>
      <c r="B290" s="173"/>
      <c r="C290" s="173"/>
      <c r="D290" s="173"/>
      <c r="E290" s="173"/>
      <c r="F290" s="173"/>
      <c r="G290" s="173"/>
      <c r="H290" s="173"/>
      <c r="I290" s="106" t="s">
        <v>599</v>
      </c>
      <c r="J290" s="106" t="s">
        <v>219</v>
      </c>
      <c r="K290" s="173"/>
      <c r="L290" s="173"/>
      <c r="M290" s="173"/>
      <c r="N290" s="52">
        <v>3636349.1</v>
      </c>
      <c r="O290" s="52">
        <v>601787.59</v>
      </c>
      <c r="P290" s="52">
        <v>3636349.1</v>
      </c>
      <c r="Q290" s="52">
        <v>601787.59</v>
      </c>
      <c r="R290" s="173"/>
      <c r="S290" s="102" t="s">
        <v>48</v>
      </c>
      <c r="T290" s="102" t="s">
        <v>48</v>
      </c>
      <c r="U290" s="108"/>
      <c r="V290" s="102" t="s">
        <v>48</v>
      </c>
      <c r="W290" s="102" t="s">
        <v>49</v>
      </c>
      <c r="X290" s="102" t="s">
        <v>49</v>
      </c>
      <c r="Y290" s="51"/>
      <c r="Z290" s="170"/>
    </row>
    <row r="291" spans="1:26" ht="63.75" x14ac:dyDescent="0.25">
      <c r="A291" s="173"/>
      <c r="B291" s="173"/>
      <c r="C291" s="173"/>
      <c r="D291" s="173"/>
      <c r="E291" s="173"/>
      <c r="F291" s="173"/>
      <c r="G291" s="173"/>
      <c r="H291" s="173"/>
      <c r="I291" s="106" t="s">
        <v>600</v>
      </c>
      <c r="J291" s="106" t="s">
        <v>225</v>
      </c>
      <c r="K291" s="173"/>
      <c r="L291" s="173"/>
      <c r="M291" s="173"/>
      <c r="N291" s="52">
        <v>345391.71</v>
      </c>
      <c r="O291" s="52">
        <v>60951.48</v>
      </c>
      <c r="P291" s="52">
        <v>345391.71</v>
      </c>
      <c r="Q291" s="52">
        <v>60951.48</v>
      </c>
      <c r="R291" s="173"/>
      <c r="S291" s="102" t="s">
        <v>48</v>
      </c>
      <c r="T291" s="102" t="s">
        <v>48</v>
      </c>
      <c r="U291" s="108"/>
      <c r="V291" s="102" t="s">
        <v>48</v>
      </c>
      <c r="W291" s="102" t="s">
        <v>49</v>
      </c>
      <c r="X291" s="102" t="s">
        <v>49</v>
      </c>
      <c r="Y291" s="51"/>
      <c r="Z291" s="170"/>
    </row>
    <row r="292" spans="1:26" ht="38.25" x14ac:dyDescent="0.25">
      <c r="A292" s="173"/>
      <c r="B292" s="173"/>
      <c r="C292" s="173"/>
      <c r="D292" s="173"/>
      <c r="E292" s="173"/>
      <c r="F292" s="173"/>
      <c r="G292" s="173"/>
      <c r="H292" s="173"/>
      <c r="I292" s="106" t="s">
        <v>601</v>
      </c>
      <c r="J292" s="106" t="s">
        <v>215</v>
      </c>
      <c r="K292" s="173"/>
      <c r="L292" s="173"/>
      <c r="M292" s="173"/>
      <c r="N292" s="52">
        <v>2895882.82</v>
      </c>
      <c r="O292" s="52">
        <v>486564.38</v>
      </c>
      <c r="P292" s="52">
        <v>2895882.82</v>
      </c>
      <c r="Q292" s="52">
        <v>486564.38</v>
      </c>
      <c r="R292" s="173"/>
      <c r="S292" s="102" t="s">
        <v>48</v>
      </c>
      <c r="T292" s="102" t="s">
        <v>48</v>
      </c>
      <c r="U292" s="108"/>
      <c r="V292" s="102" t="s">
        <v>48</v>
      </c>
      <c r="W292" s="102" t="s">
        <v>49</v>
      </c>
      <c r="X292" s="102" t="s">
        <v>49</v>
      </c>
      <c r="Y292" s="51"/>
      <c r="Z292" s="170"/>
    </row>
    <row r="293" spans="1:26" ht="63.75" x14ac:dyDescent="0.25">
      <c r="A293" s="174"/>
      <c r="B293" s="174"/>
      <c r="C293" s="174"/>
      <c r="D293" s="174"/>
      <c r="E293" s="174"/>
      <c r="F293" s="174"/>
      <c r="G293" s="174"/>
      <c r="H293" s="174"/>
      <c r="I293" s="106" t="s">
        <v>602</v>
      </c>
      <c r="J293" s="106"/>
      <c r="K293" s="174"/>
      <c r="L293" s="174"/>
      <c r="M293" s="174"/>
      <c r="N293" s="52">
        <v>1644079.24</v>
      </c>
      <c r="O293" s="52">
        <v>210920.76</v>
      </c>
      <c r="P293" s="52">
        <v>1644079.24</v>
      </c>
      <c r="Q293" s="52">
        <v>210920.76</v>
      </c>
      <c r="R293" s="174"/>
      <c r="S293" s="102"/>
      <c r="T293" s="102"/>
      <c r="U293" s="108"/>
      <c r="V293" s="102"/>
      <c r="W293" s="102"/>
      <c r="X293" s="102"/>
      <c r="Y293" s="51"/>
      <c r="Z293" s="102"/>
    </row>
    <row r="294" spans="1:26" ht="242.25" x14ac:dyDescent="0.25">
      <c r="A294" s="102" t="s">
        <v>213</v>
      </c>
      <c r="B294" s="108" t="s">
        <v>62</v>
      </c>
      <c r="C294" s="106" t="s">
        <v>77</v>
      </c>
      <c r="D294" s="106" t="s">
        <v>48</v>
      </c>
      <c r="E294" s="106"/>
      <c r="F294" s="106"/>
      <c r="G294" s="106" t="s">
        <v>214</v>
      </c>
      <c r="H294" s="106" t="s">
        <v>215</v>
      </c>
      <c r="I294" s="106"/>
      <c r="J294" s="106"/>
      <c r="K294" s="106"/>
      <c r="L294" s="106"/>
      <c r="M294" s="106" t="s">
        <v>603</v>
      </c>
      <c r="N294" s="50">
        <v>6932430</v>
      </c>
      <c r="O294" s="50">
        <v>1223370</v>
      </c>
      <c r="P294" s="50">
        <v>6932430</v>
      </c>
      <c r="Q294" s="50">
        <v>1223370</v>
      </c>
      <c r="R294" s="102" t="s">
        <v>604</v>
      </c>
      <c r="S294" s="102" t="s">
        <v>48</v>
      </c>
      <c r="T294" s="102" t="s">
        <v>48</v>
      </c>
      <c r="U294" s="108"/>
      <c r="V294" s="102" t="s">
        <v>48</v>
      </c>
      <c r="W294" s="102" t="s">
        <v>49</v>
      </c>
      <c r="X294" s="102" t="s">
        <v>49</v>
      </c>
      <c r="Y294" s="51" t="s">
        <v>46</v>
      </c>
      <c r="Z294" s="102"/>
    </row>
    <row r="295" spans="1:26" ht="130.5" customHeight="1" x14ac:dyDescent="0.25">
      <c r="A295" s="102" t="s">
        <v>213</v>
      </c>
      <c r="B295" s="108" t="s">
        <v>62</v>
      </c>
      <c r="C295" s="106" t="s">
        <v>77</v>
      </c>
      <c r="D295" s="106" t="s">
        <v>48</v>
      </c>
      <c r="E295" s="106"/>
      <c r="F295" s="106"/>
      <c r="G295" s="106" t="s">
        <v>214</v>
      </c>
      <c r="H295" s="106" t="s">
        <v>215</v>
      </c>
      <c r="I295" s="106"/>
      <c r="J295" s="106"/>
      <c r="K295" s="106"/>
      <c r="L295" s="106"/>
      <c r="M295" s="106" t="s">
        <v>605</v>
      </c>
      <c r="N295" s="50">
        <v>5984000</v>
      </c>
      <c r="O295" s="50">
        <v>1056000</v>
      </c>
      <c r="P295" s="50">
        <v>5984000</v>
      </c>
      <c r="Q295" s="50">
        <v>1056000</v>
      </c>
      <c r="R295" s="102" t="s">
        <v>606</v>
      </c>
      <c r="S295" s="102" t="s">
        <v>607</v>
      </c>
      <c r="T295" s="102" t="s">
        <v>607</v>
      </c>
      <c r="U295" s="108"/>
      <c r="V295" s="102" t="s">
        <v>607</v>
      </c>
      <c r="W295" s="102" t="s">
        <v>607</v>
      </c>
      <c r="X295" s="102" t="s">
        <v>79</v>
      </c>
      <c r="Y295" s="102" t="s">
        <v>46</v>
      </c>
      <c r="Z295" s="102" t="s">
        <v>611</v>
      </c>
    </row>
    <row r="296" spans="1:26" ht="51" x14ac:dyDescent="0.25">
      <c r="A296" s="170" t="s">
        <v>213</v>
      </c>
      <c r="B296" s="171" t="s">
        <v>51</v>
      </c>
      <c r="C296" s="169" t="s">
        <v>77</v>
      </c>
      <c r="D296" s="169" t="s">
        <v>48</v>
      </c>
      <c r="E296" s="169"/>
      <c r="F296" s="169"/>
      <c r="G296" s="106" t="s">
        <v>214</v>
      </c>
      <c r="H296" s="106" t="s">
        <v>215</v>
      </c>
      <c r="I296" s="106"/>
      <c r="J296" s="106"/>
      <c r="K296" s="42"/>
      <c r="L296" s="42"/>
      <c r="M296" s="169" t="s">
        <v>608</v>
      </c>
      <c r="N296" s="50">
        <f>SUM(N297:N301)</f>
        <v>29842082.630000003</v>
      </c>
      <c r="O296" s="50">
        <f t="shared" ref="O296:Q296" si="1">SUM(O297:O301)</f>
        <v>3308009.16</v>
      </c>
      <c r="P296" s="50">
        <f t="shared" si="1"/>
        <v>29842082.630000003</v>
      </c>
      <c r="Q296" s="50">
        <f t="shared" si="1"/>
        <v>3308009.16</v>
      </c>
      <c r="R296" s="170" t="s">
        <v>217</v>
      </c>
      <c r="S296" s="102" t="s">
        <v>49</v>
      </c>
      <c r="T296" s="102" t="s">
        <v>49</v>
      </c>
      <c r="U296" s="55">
        <f>SUM(U297:U301)</f>
        <v>11</v>
      </c>
      <c r="V296" s="102" t="s">
        <v>49</v>
      </c>
      <c r="W296" s="102" t="s">
        <v>48</v>
      </c>
      <c r="X296" s="102" t="s">
        <v>49</v>
      </c>
      <c r="Y296" s="51" t="s">
        <v>46</v>
      </c>
      <c r="Z296" s="170" t="s">
        <v>609</v>
      </c>
    </row>
    <row r="297" spans="1:26" ht="63.75" x14ac:dyDescent="0.25">
      <c r="A297" s="170"/>
      <c r="B297" s="171"/>
      <c r="C297" s="169"/>
      <c r="D297" s="169"/>
      <c r="E297" s="169"/>
      <c r="F297" s="169"/>
      <c r="G297" s="169"/>
      <c r="H297" s="169"/>
      <c r="I297" s="106" t="s">
        <v>218</v>
      </c>
      <c r="J297" s="106" t="s">
        <v>219</v>
      </c>
      <c r="K297" s="42"/>
      <c r="L297" s="42"/>
      <c r="M297" s="169"/>
      <c r="N297" s="52">
        <v>5580728.6900000004</v>
      </c>
      <c r="O297" s="85">
        <v>620080.96</v>
      </c>
      <c r="P297" s="52">
        <v>5580728.6900000004</v>
      </c>
      <c r="Q297" s="85">
        <v>620080.96</v>
      </c>
      <c r="R297" s="170"/>
      <c r="S297" s="102" t="s">
        <v>49</v>
      </c>
      <c r="T297" s="102" t="s">
        <v>49</v>
      </c>
      <c r="U297" s="108">
        <v>0</v>
      </c>
      <c r="V297" s="102" t="s">
        <v>48</v>
      </c>
      <c r="W297" s="102" t="s">
        <v>48</v>
      </c>
      <c r="X297" s="102" t="s">
        <v>49</v>
      </c>
      <c r="Y297" s="51"/>
      <c r="Z297" s="170"/>
    </row>
    <row r="298" spans="1:26" ht="63.75" x14ac:dyDescent="0.25">
      <c r="A298" s="170"/>
      <c r="B298" s="171"/>
      <c r="C298" s="169"/>
      <c r="D298" s="169"/>
      <c r="E298" s="169"/>
      <c r="F298" s="169"/>
      <c r="G298" s="169"/>
      <c r="H298" s="169"/>
      <c r="I298" s="106" t="s">
        <v>230</v>
      </c>
      <c r="J298" s="106" t="s">
        <v>231</v>
      </c>
      <c r="K298" s="42"/>
      <c r="L298" s="42"/>
      <c r="M298" s="169"/>
      <c r="N298" s="52">
        <v>5992016.8300000001</v>
      </c>
      <c r="O298" s="52">
        <v>658001.86</v>
      </c>
      <c r="P298" s="52">
        <v>5992016.8300000001</v>
      </c>
      <c r="Q298" s="52">
        <v>658001.86</v>
      </c>
      <c r="R298" s="170"/>
      <c r="S298" s="102" t="s">
        <v>49</v>
      </c>
      <c r="T298" s="102" t="s">
        <v>49</v>
      </c>
      <c r="U298" s="108">
        <v>3</v>
      </c>
      <c r="V298" s="102" t="s">
        <v>49</v>
      </c>
      <c r="W298" s="102" t="s">
        <v>48</v>
      </c>
      <c r="X298" s="102" t="s">
        <v>49</v>
      </c>
      <c r="Y298" s="51"/>
      <c r="Z298" s="170"/>
    </row>
    <row r="299" spans="1:26" ht="89.25" x14ac:dyDescent="0.25">
      <c r="A299" s="170"/>
      <c r="B299" s="171"/>
      <c r="C299" s="169"/>
      <c r="D299" s="169"/>
      <c r="E299" s="169"/>
      <c r="F299" s="169"/>
      <c r="G299" s="169"/>
      <c r="H299" s="169"/>
      <c r="I299" s="106" t="s">
        <v>258</v>
      </c>
      <c r="J299" s="106" t="s">
        <v>259</v>
      </c>
      <c r="K299" s="42"/>
      <c r="L299" s="42"/>
      <c r="M299" s="169"/>
      <c r="N299" s="52">
        <v>2699991.37</v>
      </c>
      <c r="O299" s="52">
        <v>299999.03999999998</v>
      </c>
      <c r="P299" s="52">
        <v>2699991.37</v>
      </c>
      <c r="Q299" s="52">
        <v>299999.03999999998</v>
      </c>
      <c r="R299" s="170"/>
      <c r="S299" s="102" t="s">
        <v>49</v>
      </c>
      <c r="T299" s="102" t="s">
        <v>49</v>
      </c>
      <c r="U299" s="108">
        <v>0</v>
      </c>
      <c r="V299" s="102" t="s">
        <v>49</v>
      </c>
      <c r="W299" s="102" t="s">
        <v>49</v>
      </c>
      <c r="X299" s="102" t="s">
        <v>49</v>
      </c>
      <c r="Y299" s="51"/>
      <c r="Z299" s="170"/>
    </row>
    <row r="300" spans="1:26" ht="51" x14ac:dyDescent="0.25">
      <c r="A300" s="170"/>
      <c r="B300" s="171"/>
      <c r="C300" s="169"/>
      <c r="D300" s="169"/>
      <c r="E300" s="169"/>
      <c r="F300" s="169"/>
      <c r="G300" s="169"/>
      <c r="H300" s="169"/>
      <c r="I300" s="106" t="s">
        <v>260</v>
      </c>
      <c r="J300" s="106" t="s">
        <v>215</v>
      </c>
      <c r="K300" s="42"/>
      <c r="L300" s="42"/>
      <c r="M300" s="169"/>
      <c r="N300" s="52">
        <v>14726573.380000001</v>
      </c>
      <c r="O300" s="52">
        <v>1636285.93</v>
      </c>
      <c r="P300" s="52">
        <v>14726573.380000001</v>
      </c>
      <c r="Q300" s="52">
        <v>1636285.93</v>
      </c>
      <c r="R300" s="170"/>
      <c r="S300" s="102" t="s">
        <v>49</v>
      </c>
      <c r="T300" s="102" t="s">
        <v>49</v>
      </c>
      <c r="U300" s="108">
        <v>8</v>
      </c>
      <c r="V300" s="102" t="s">
        <v>49</v>
      </c>
      <c r="W300" s="102" t="s">
        <v>48</v>
      </c>
      <c r="X300" s="102" t="s">
        <v>49</v>
      </c>
      <c r="Y300" s="51"/>
      <c r="Z300" s="170"/>
    </row>
    <row r="301" spans="1:26" ht="53.25" customHeight="1" x14ac:dyDescent="0.25">
      <c r="A301" s="170"/>
      <c r="B301" s="171"/>
      <c r="C301" s="169"/>
      <c r="D301" s="169"/>
      <c r="E301" s="169"/>
      <c r="F301" s="169"/>
      <c r="G301" s="169"/>
      <c r="H301" s="169"/>
      <c r="I301" s="106" t="s">
        <v>610</v>
      </c>
      <c r="J301" s="106" t="s">
        <v>215</v>
      </c>
      <c r="K301" s="42"/>
      <c r="L301" s="42"/>
      <c r="M301" s="169"/>
      <c r="N301" s="52">
        <v>842772.36</v>
      </c>
      <c r="O301" s="52">
        <v>93641.37</v>
      </c>
      <c r="P301" s="52">
        <v>842772.36</v>
      </c>
      <c r="Q301" s="52">
        <v>93641.37</v>
      </c>
      <c r="R301" s="170"/>
      <c r="S301" s="102" t="s">
        <v>49</v>
      </c>
      <c r="T301" s="102" t="s">
        <v>49</v>
      </c>
      <c r="U301" s="108">
        <v>0</v>
      </c>
      <c r="V301" s="102" t="s">
        <v>48</v>
      </c>
      <c r="W301" s="102" t="s">
        <v>48</v>
      </c>
      <c r="X301" s="102" t="s">
        <v>49</v>
      </c>
      <c r="Y301" s="102"/>
      <c r="Z301" s="170"/>
    </row>
    <row r="302" spans="1:26" ht="15.75" thickBot="1" x14ac:dyDescent="0.3"/>
    <row r="303" spans="1:26" ht="15.75" thickBot="1" x14ac:dyDescent="0.3">
      <c r="M303" s="133" t="s">
        <v>654</v>
      </c>
      <c r="N303" s="134">
        <f>SUM(N296,N295,N294,N263,N36,N7)</f>
        <v>192188352.65000004</v>
      </c>
      <c r="O303" s="134">
        <f t="shared" ref="O303:Q303" si="2">SUM(O296,O295,O294,O263,O36,O7)</f>
        <v>27635296.920000002</v>
      </c>
      <c r="P303" s="134">
        <f t="shared" si="2"/>
        <v>192188352.65000004</v>
      </c>
      <c r="Q303" s="134">
        <f t="shared" si="2"/>
        <v>27635296.920000002</v>
      </c>
    </row>
  </sheetData>
  <mergeCells count="278">
    <mergeCell ref="F7:F35"/>
    <mergeCell ref="M7:M35"/>
    <mergeCell ref="R7:R35"/>
    <mergeCell ref="Z7:Z35"/>
    <mergeCell ref="G8:G35"/>
    <mergeCell ref="H8:H35"/>
    <mergeCell ref="A7:A35"/>
    <mergeCell ref="B7:B35"/>
    <mergeCell ref="C7:C35"/>
    <mergeCell ref="D7:D35"/>
    <mergeCell ref="E7:E35"/>
    <mergeCell ref="T4:U4"/>
    <mergeCell ref="I4:I5"/>
    <mergeCell ref="J4:J5"/>
    <mergeCell ref="K4:K5"/>
    <mergeCell ref="L4:L5"/>
    <mergeCell ref="M4:M5"/>
    <mergeCell ref="N4:O4"/>
    <mergeCell ref="P4:Q4"/>
    <mergeCell ref="F4:F5"/>
    <mergeCell ref="H4:H5"/>
    <mergeCell ref="G4:G5"/>
    <mergeCell ref="R4:R5"/>
    <mergeCell ref="A4:A5"/>
    <mergeCell ref="B4:B5"/>
    <mergeCell ref="C4:C5"/>
    <mergeCell ref="E4:E5"/>
    <mergeCell ref="Y66:Y96"/>
    <mergeCell ref="U82:U96"/>
    <mergeCell ref="V82:V96"/>
    <mergeCell ref="W82:W96"/>
    <mergeCell ref="X82:X96"/>
    <mergeCell ref="I66:I81"/>
    <mergeCell ref="J66:J81"/>
    <mergeCell ref="L66:L81"/>
    <mergeCell ref="S66:S81"/>
    <mergeCell ref="T66:T81"/>
    <mergeCell ref="M36:M262"/>
    <mergeCell ref="R36:R262"/>
    <mergeCell ref="I38:I65"/>
    <mergeCell ref="J38:J65"/>
    <mergeCell ref="L38:L65"/>
    <mergeCell ref="S38:S65"/>
    <mergeCell ref="T38:T65"/>
    <mergeCell ref="U38:U65"/>
    <mergeCell ref="V38:V65"/>
    <mergeCell ref="W38:W65"/>
    <mergeCell ref="X38:X65"/>
    <mergeCell ref="Y38:Y65"/>
    <mergeCell ref="I82:I96"/>
    <mergeCell ref="J82:J96"/>
    <mergeCell ref="L82:L96"/>
    <mergeCell ref="S82:S96"/>
    <mergeCell ref="T82:T96"/>
    <mergeCell ref="U66:U81"/>
    <mergeCell ref="V66:V81"/>
    <mergeCell ref="W66:W81"/>
    <mergeCell ref="X66:X81"/>
    <mergeCell ref="U97:U105"/>
    <mergeCell ref="V97:V105"/>
    <mergeCell ref="W97:W105"/>
    <mergeCell ref="X97:X105"/>
    <mergeCell ref="Y97:Y105"/>
    <mergeCell ref="I97:I105"/>
    <mergeCell ref="J97:J105"/>
    <mergeCell ref="L97:L105"/>
    <mergeCell ref="S97:S105"/>
    <mergeCell ref="T97:T105"/>
    <mergeCell ref="V106:V112"/>
    <mergeCell ref="W106:W112"/>
    <mergeCell ref="X106:X112"/>
    <mergeCell ref="Y106:Y124"/>
    <mergeCell ref="I113:I124"/>
    <mergeCell ref="J113:J124"/>
    <mergeCell ref="S113:S124"/>
    <mergeCell ref="T113:T124"/>
    <mergeCell ref="U113:U124"/>
    <mergeCell ref="V113:V124"/>
    <mergeCell ref="W113:W124"/>
    <mergeCell ref="X113:X124"/>
    <mergeCell ref="I106:I112"/>
    <mergeCell ref="J106:J112"/>
    <mergeCell ref="S106:S112"/>
    <mergeCell ref="T106:T112"/>
    <mergeCell ref="U106:U112"/>
    <mergeCell ref="O148:O151"/>
    <mergeCell ref="P148:P151"/>
    <mergeCell ref="V125:V138"/>
    <mergeCell ref="W125:W138"/>
    <mergeCell ref="X125:X138"/>
    <mergeCell ref="Y125:Y138"/>
    <mergeCell ref="I139:I147"/>
    <mergeCell ref="J139:J147"/>
    <mergeCell ref="S139:S147"/>
    <mergeCell ref="T139:T147"/>
    <mergeCell ref="U139:U147"/>
    <mergeCell ref="V139:V147"/>
    <mergeCell ref="W139:W147"/>
    <mergeCell ref="X139:X147"/>
    <mergeCell ref="Y139:Y147"/>
    <mergeCell ref="I125:I138"/>
    <mergeCell ref="J125:J138"/>
    <mergeCell ref="S125:S138"/>
    <mergeCell ref="T125:T138"/>
    <mergeCell ref="U125:U138"/>
    <mergeCell ref="W148:W151"/>
    <mergeCell ref="X148:X151"/>
    <mergeCell ref="Y148:Y151"/>
    <mergeCell ref="I148:I151"/>
    <mergeCell ref="I152:I157"/>
    <mergeCell ref="J152:J157"/>
    <mergeCell ref="N152:N157"/>
    <mergeCell ref="O152:O157"/>
    <mergeCell ref="P152:P157"/>
    <mergeCell ref="Q152:Q157"/>
    <mergeCell ref="S152:S157"/>
    <mergeCell ref="T152:T157"/>
    <mergeCell ref="U152:U157"/>
    <mergeCell ref="V152:V157"/>
    <mergeCell ref="W152:W157"/>
    <mergeCell ref="X152:X157"/>
    <mergeCell ref="Y152:Y157"/>
    <mergeCell ref="Q148:Q151"/>
    <mergeCell ref="S148:S151"/>
    <mergeCell ref="T148:T151"/>
    <mergeCell ref="U148:U151"/>
    <mergeCell ref="V148:V151"/>
    <mergeCell ref="V158:V176"/>
    <mergeCell ref="W158:W176"/>
    <mergeCell ref="X158:X176"/>
    <mergeCell ref="Y158:Y176"/>
    <mergeCell ref="I177:I183"/>
    <mergeCell ref="J177:J183"/>
    <mergeCell ref="S177:S183"/>
    <mergeCell ref="T177:T183"/>
    <mergeCell ref="U177:U183"/>
    <mergeCell ref="V177:V183"/>
    <mergeCell ref="W177:W183"/>
    <mergeCell ref="X177:X183"/>
    <mergeCell ref="Y177:Y183"/>
    <mergeCell ref="I158:I176"/>
    <mergeCell ref="J158:J176"/>
    <mergeCell ref="S158:S176"/>
    <mergeCell ref="T158:T176"/>
    <mergeCell ref="U158:U176"/>
    <mergeCell ref="V184:V189"/>
    <mergeCell ref="W184:W189"/>
    <mergeCell ref="X184:X189"/>
    <mergeCell ref="Y184:Y189"/>
    <mergeCell ref="I190:I195"/>
    <mergeCell ref="J190:J195"/>
    <mergeCell ref="S190:S195"/>
    <mergeCell ref="T190:T195"/>
    <mergeCell ref="U190:U195"/>
    <mergeCell ref="V190:V195"/>
    <mergeCell ref="W190:W195"/>
    <mergeCell ref="X190:X195"/>
    <mergeCell ref="Y190:Y195"/>
    <mergeCell ref="I184:I189"/>
    <mergeCell ref="J184:J189"/>
    <mergeCell ref="S184:S189"/>
    <mergeCell ref="T184:T189"/>
    <mergeCell ref="U184:U189"/>
    <mergeCell ref="V196:V200"/>
    <mergeCell ref="W196:W200"/>
    <mergeCell ref="X196:X200"/>
    <mergeCell ref="Y196:Y200"/>
    <mergeCell ref="I201:I204"/>
    <mergeCell ref="J201:J204"/>
    <mergeCell ref="S201:S204"/>
    <mergeCell ref="T201:T204"/>
    <mergeCell ref="U201:U204"/>
    <mergeCell ref="V201:V204"/>
    <mergeCell ref="W201:W204"/>
    <mergeCell ref="X201:X204"/>
    <mergeCell ref="Y201:Y204"/>
    <mergeCell ref="I196:I200"/>
    <mergeCell ref="J196:J200"/>
    <mergeCell ref="S196:S200"/>
    <mergeCell ref="T196:T200"/>
    <mergeCell ref="U196:U200"/>
    <mergeCell ref="V205:V213"/>
    <mergeCell ref="W205:W213"/>
    <mergeCell ref="X205:X213"/>
    <mergeCell ref="Y205:Y225"/>
    <mergeCell ref="I214:I225"/>
    <mergeCell ref="J214:J225"/>
    <mergeCell ref="S214:S225"/>
    <mergeCell ref="T214:T225"/>
    <mergeCell ref="U214:U225"/>
    <mergeCell ref="V214:V225"/>
    <mergeCell ref="W214:W225"/>
    <mergeCell ref="X214:X225"/>
    <mergeCell ref="I205:I213"/>
    <mergeCell ref="J205:J213"/>
    <mergeCell ref="S205:S213"/>
    <mergeCell ref="T205:T213"/>
    <mergeCell ref="U205:U213"/>
    <mergeCell ref="S241:S246"/>
    <mergeCell ref="T241:T246"/>
    <mergeCell ref="U241:U246"/>
    <mergeCell ref="V226:V231"/>
    <mergeCell ref="W226:W231"/>
    <mergeCell ref="X226:X231"/>
    <mergeCell ref="Y226:Y231"/>
    <mergeCell ref="I232:I240"/>
    <mergeCell ref="J232:J240"/>
    <mergeCell ref="S232:S240"/>
    <mergeCell ref="T232:T240"/>
    <mergeCell ref="U232:U240"/>
    <mergeCell ref="V232:V240"/>
    <mergeCell ref="W232:W240"/>
    <mergeCell ref="X232:X240"/>
    <mergeCell ref="Y232:Y240"/>
    <mergeCell ref="I226:I231"/>
    <mergeCell ref="J226:J231"/>
    <mergeCell ref="S226:S231"/>
    <mergeCell ref="T226:T231"/>
    <mergeCell ref="U226:U231"/>
    <mergeCell ref="A263:A293"/>
    <mergeCell ref="B263:B293"/>
    <mergeCell ref="C263:C293"/>
    <mergeCell ref="D263:D293"/>
    <mergeCell ref="E263:E293"/>
    <mergeCell ref="F263:F293"/>
    <mergeCell ref="M263:M293"/>
    <mergeCell ref="R263:R293"/>
    <mergeCell ref="I256:I261"/>
    <mergeCell ref="J256:J261"/>
    <mergeCell ref="F36:F262"/>
    <mergeCell ref="G37:G262"/>
    <mergeCell ref="H37:H262"/>
    <mergeCell ref="A36:A262"/>
    <mergeCell ref="B36:B262"/>
    <mergeCell ref="C36:C262"/>
    <mergeCell ref="D36:D262"/>
    <mergeCell ref="E36:E262"/>
    <mergeCell ref="I247:I255"/>
    <mergeCell ref="J247:J255"/>
    <mergeCell ref="I241:I246"/>
    <mergeCell ref="J241:J246"/>
    <mergeCell ref="J148:J151"/>
    <mergeCell ref="N148:N151"/>
    <mergeCell ref="Z263:Z292"/>
    <mergeCell ref="G264:G293"/>
    <mergeCell ref="H264:H293"/>
    <mergeCell ref="K265:K293"/>
    <mergeCell ref="L265:L293"/>
    <mergeCell ref="V256:V261"/>
    <mergeCell ref="W256:W261"/>
    <mergeCell ref="X256:X261"/>
    <mergeCell ref="Y256:Y261"/>
    <mergeCell ref="S256:S261"/>
    <mergeCell ref="T256:T261"/>
    <mergeCell ref="U256:U261"/>
    <mergeCell ref="Z36:Z262"/>
    <mergeCell ref="V241:V246"/>
    <mergeCell ref="W241:W246"/>
    <mergeCell ref="X241:X246"/>
    <mergeCell ref="Y241:Y246"/>
    <mergeCell ref="S247:S255"/>
    <mergeCell ref="T247:T255"/>
    <mergeCell ref="U247:U255"/>
    <mergeCell ref="V247:V255"/>
    <mergeCell ref="W247:W255"/>
    <mergeCell ref="X247:X255"/>
    <mergeCell ref="Y247:Y255"/>
    <mergeCell ref="F296:F301"/>
    <mergeCell ref="M296:M301"/>
    <mergeCell ref="R296:R301"/>
    <mergeCell ref="Z296:Z301"/>
    <mergeCell ref="G297:G301"/>
    <mergeCell ref="H297:H301"/>
    <mergeCell ref="A296:A301"/>
    <mergeCell ref="B296:B301"/>
    <mergeCell ref="C296:C301"/>
    <mergeCell ref="D296:D301"/>
    <mergeCell ref="E296:E301"/>
  </mergeCells>
  <dataValidations count="1">
    <dataValidation type="list" allowBlank="1" showInputMessage="1" showErrorMessage="1" sqref="Y7:Y38 Y262:Y301 Y256 Y247 Y241 Y232 Y226 Y205 Y201 Y196 Y190 Y184 Y177 Y158 Y152 Y148 Y139 Y125 Y106 Y97 Y66" xr:uid="{C0729F5A-0320-452E-9D88-B987A6A6A439}">
      <formula1>$AD$4:$AD$6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8"/>
  <sheetViews>
    <sheetView zoomScale="85" zoomScaleNormal="85" zoomScaleSheetLayoutView="90" workbookViewId="0">
      <selection activeCell="B8" sqref="B8"/>
    </sheetView>
  </sheetViews>
  <sheetFormatPr defaultRowHeight="15" x14ac:dyDescent="0.25"/>
  <cols>
    <col min="1" max="1" width="40.7109375" customWidth="1"/>
    <col min="2" max="2" width="35.7109375" customWidth="1"/>
    <col min="3" max="3" width="21.5703125" customWidth="1"/>
  </cols>
  <sheetData>
    <row r="1" spans="1:5" s="3" customFormat="1" x14ac:dyDescent="0.25">
      <c r="A1" s="1" t="s">
        <v>10</v>
      </c>
      <c r="B1" s="1" t="s">
        <v>641</v>
      </c>
      <c r="C1"/>
      <c r="D1"/>
      <c r="E1"/>
    </row>
    <row r="2" spans="1:5" x14ac:dyDescent="0.25">
      <c r="A2" s="26"/>
    </row>
    <row r="3" spans="1:5" ht="14.45" customHeight="1" x14ac:dyDescent="0.25">
      <c r="A3" s="1" t="s">
        <v>54</v>
      </c>
    </row>
    <row r="4" spans="1:5" ht="14.45" customHeight="1" thickBot="1" x14ac:dyDescent="0.3"/>
    <row r="5" spans="1:5" x14ac:dyDescent="0.25">
      <c r="A5" s="203" t="s">
        <v>50</v>
      </c>
      <c r="B5" s="205" t="s">
        <v>81</v>
      </c>
    </row>
    <row r="6" spans="1:5" x14ac:dyDescent="0.25">
      <c r="A6" s="204"/>
      <c r="B6" s="206"/>
    </row>
    <row r="7" spans="1:5" ht="56.25" customHeight="1" x14ac:dyDescent="0.25">
      <c r="A7" s="82" t="s">
        <v>80</v>
      </c>
      <c r="B7" s="96" t="s">
        <v>52</v>
      </c>
    </row>
    <row r="8" spans="1:5" ht="43.5" customHeight="1" thickBot="1" x14ac:dyDescent="0.3">
      <c r="A8" s="83" t="s">
        <v>84</v>
      </c>
      <c r="B8" s="149" t="s">
        <v>656</v>
      </c>
    </row>
  </sheetData>
  <mergeCells count="2">
    <mergeCell ref="A5:A6"/>
    <mergeCell ref="B5:B6"/>
  </mergeCells>
  <pageMargins left="0.7" right="0.7" top="0.75" bottom="0.75" header="0.3" footer="0.3"/>
  <pageSetup paperSize="9" scale="1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97B98B5-6614-4DA4-8D70-2918553613F2}">
          <x14:formula1>
            <xm:f>listy!$A$3:$A$6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3394A-17E7-4020-880C-89FB5C5E1F16}">
  <dimension ref="A1:E16"/>
  <sheetViews>
    <sheetView zoomScale="80" zoomScaleNormal="80" workbookViewId="0">
      <selection activeCell="B11" sqref="B11"/>
    </sheetView>
  </sheetViews>
  <sheetFormatPr defaultRowHeight="15" x14ac:dyDescent="0.25"/>
  <cols>
    <col min="1" max="1" width="39.42578125" customWidth="1"/>
    <col min="2" max="2" width="15.7109375" customWidth="1"/>
    <col min="3" max="3" width="15.85546875" customWidth="1"/>
    <col min="4" max="4" width="16.140625" customWidth="1"/>
    <col min="5" max="5" width="64.140625" customWidth="1"/>
  </cols>
  <sheetData>
    <row r="1" spans="1:5" x14ac:dyDescent="0.25">
      <c r="A1" s="1" t="s">
        <v>10</v>
      </c>
      <c r="B1" s="1" t="s">
        <v>641</v>
      </c>
    </row>
    <row r="2" spans="1:5" x14ac:dyDescent="0.25">
      <c r="A2" s="1"/>
    </row>
    <row r="3" spans="1:5" x14ac:dyDescent="0.25">
      <c r="A3" s="1" t="s">
        <v>55</v>
      </c>
      <c r="B3" s="27"/>
    </row>
    <row r="4" spans="1:5" ht="15.75" thickBot="1" x14ac:dyDescent="0.3"/>
    <row r="5" spans="1:5" x14ac:dyDescent="0.25">
      <c r="A5" s="203" t="s">
        <v>50</v>
      </c>
      <c r="B5" s="207" t="s">
        <v>113</v>
      </c>
      <c r="C5" s="207" t="s">
        <v>114</v>
      </c>
      <c r="D5" s="207" t="s">
        <v>87</v>
      </c>
      <c r="E5" s="205" t="s">
        <v>93</v>
      </c>
    </row>
    <row r="6" spans="1:5" ht="25.5" customHeight="1" x14ac:dyDescent="0.25">
      <c r="A6" s="204"/>
      <c r="B6" s="208"/>
      <c r="C6" s="208"/>
      <c r="D6" s="208"/>
      <c r="E6" s="206"/>
    </row>
    <row r="7" spans="1:5" x14ac:dyDescent="0.25">
      <c r="A7" s="29">
        <v>1</v>
      </c>
      <c r="B7" s="30">
        <v>2</v>
      </c>
      <c r="C7" s="30">
        <v>3</v>
      </c>
      <c r="D7" s="30">
        <v>4</v>
      </c>
      <c r="E7" s="31">
        <v>5</v>
      </c>
    </row>
    <row r="8" spans="1:5" ht="84" x14ac:dyDescent="0.25">
      <c r="A8" s="93" t="s">
        <v>612</v>
      </c>
      <c r="B8" s="109">
        <v>0</v>
      </c>
      <c r="C8" s="109">
        <v>5</v>
      </c>
      <c r="D8" s="110">
        <f>B8/C8</f>
        <v>0</v>
      </c>
      <c r="E8" s="130" t="s">
        <v>648</v>
      </c>
    </row>
    <row r="9" spans="1:5" ht="84" x14ac:dyDescent="0.25">
      <c r="A9" s="93" t="s">
        <v>85</v>
      </c>
      <c r="B9" s="109">
        <v>0</v>
      </c>
      <c r="C9" s="109">
        <v>25</v>
      </c>
      <c r="D9" s="110">
        <f>B9/C9</f>
        <v>0</v>
      </c>
      <c r="E9" s="130" t="s">
        <v>649</v>
      </c>
    </row>
    <row r="10" spans="1:5" ht="24" x14ac:dyDescent="0.25">
      <c r="A10" s="93" t="s">
        <v>86</v>
      </c>
      <c r="B10" s="111">
        <v>12628</v>
      </c>
      <c r="C10" s="109">
        <v>26568</v>
      </c>
      <c r="D10" s="112">
        <f>B10/C10</f>
        <v>0.47530864197530864</v>
      </c>
      <c r="E10" s="94"/>
    </row>
    <row r="11" spans="1:5" ht="24" x14ac:dyDescent="0.25">
      <c r="A11" s="93" t="s">
        <v>88</v>
      </c>
      <c r="B11" s="109">
        <v>12065</v>
      </c>
      <c r="C11" s="113">
        <v>0.5</v>
      </c>
      <c r="D11" s="110" t="s">
        <v>614</v>
      </c>
      <c r="E11" s="94"/>
    </row>
    <row r="12" spans="1:5" ht="24" x14ac:dyDescent="0.25">
      <c r="A12" s="93" t="s">
        <v>89</v>
      </c>
      <c r="B12" s="114">
        <v>650918</v>
      </c>
      <c r="C12" s="150">
        <v>314125</v>
      </c>
      <c r="D12" s="115">
        <f>B12/C12</f>
        <v>2.0721623557500997</v>
      </c>
      <c r="E12" s="131"/>
    </row>
    <row r="13" spans="1:5" ht="36" x14ac:dyDescent="0.25">
      <c r="A13" s="93" t="s">
        <v>650</v>
      </c>
      <c r="B13" s="109">
        <v>23243065.649999999</v>
      </c>
      <c r="C13" s="110" t="s">
        <v>614</v>
      </c>
      <c r="D13" s="110" t="s">
        <v>614</v>
      </c>
      <c r="E13" s="148" t="s">
        <v>655</v>
      </c>
    </row>
    <row r="14" spans="1:5" ht="36" x14ac:dyDescent="0.25">
      <c r="A14" s="93" t="s">
        <v>90</v>
      </c>
      <c r="B14" s="109">
        <v>52</v>
      </c>
      <c r="C14" s="109">
        <v>61</v>
      </c>
      <c r="D14" s="110">
        <f>B14/C14</f>
        <v>0.85245901639344257</v>
      </c>
      <c r="E14" s="130" t="s">
        <v>645</v>
      </c>
    </row>
    <row r="15" spans="1:5" ht="36" x14ac:dyDescent="0.25">
      <c r="A15" s="93" t="s">
        <v>613</v>
      </c>
      <c r="B15" s="109">
        <v>701</v>
      </c>
      <c r="C15" s="109">
        <v>1715</v>
      </c>
      <c r="D15" s="110">
        <v>0.40870000000000001</v>
      </c>
      <c r="E15" s="94"/>
    </row>
    <row r="16" spans="1:5" ht="36.75" thickBot="1" x14ac:dyDescent="0.3">
      <c r="A16" s="95" t="s">
        <v>91</v>
      </c>
      <c r="B16" s="116">
        <v>0</v>
      </c>
      <c r="C16" s="116">
        <v>240</v>
      </c>
      <c r="D16" s="117">
        <v>0</v>
      </c>
      <c r="E16" s="132" t="s">
        <v>646</v>
      </c>
    </row>
  </sheetData>
  <mergeCells count="5">
    <mergeCell ref="D5:D6"/>
    <mergeCell ref="E5:E6"/>
    <mergeCell ref="A5:A6"/>
    <mergeCell ref="B5:B6"/>
    <mergeCell ref="C5:C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66963-81A0-4FB9-BA9D-C2E93E543E91}">
  <dimension ref="A2:A6"/>
  <sheetViews>
    <sheetView workbookViewId="0">
      <selection activeCell="A3" sqref="A3:A4"/>
    </sheetView>
  </sheetViews>
  <sheetFormatPr defaultRowHeight="15" x14ac:dyDescent="0.25"/>
  <cols>
    <col min="1" max="1" width="11.28515625" customWidth="1"/>
  </cols>
  <sheetData>
    <row r="2" spans="1:1" x14ac:dyDescent="0.25">
      <c r="A2" t="s">
        <v>83</v>
      </c>
    </row>
    <row r="3" spans="1:1" x14ac:dyDescent="0.25">
      <c r="A3" t="s">
        <v>78</v>
      </c>
    </row>
    <row r="4" spans="1:1" x14ac:dyDescent="0.25">
      <c r="A4" t="s">
        <v>52</v>
      </c>
    </row>
    <row r="5" spans="1:1" x14ac:dyDescent="0.25">
      <c r="A5" t="s">
        <v>82</v>
      </c>
    </row>
    <row r="6" spans="1:1" x14ac:dyDescent="0.25">
      <c r="A6" t="s">
        <v>92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l m h u V M v G / w u k A A A A 9 g A A A B I A H A B D b 2 5 m a W c v U G F j a 2 F n Z S 5 4 b W w g o h g A K K A U A A A A A A A A A A A A A A A A A A A A A A A A A A A A h Y 8 x D o I w G I W v Q r r T l m q M I T 9 l c I W E x M S 4 N q V C I x R C i + V u D h 7 J K 4 h R 1 M 3 x f e 8 b 3 r t f b 5 B O b R N c 1 G B 1 Z x I U Y Y o C Z W R X a l M l a H S n c I t S D o W Q Z 1 G p Y J a N j S d b J q h 2 r o 8 J 8 d 5 j v 8 L d U B F G a U S O e b a X t W o F + s j 6 v x x q Y 5 0 w U i E O h 9 c Y z n B E K d 6 s 5 0 1 A F g i 5 N l + B z d 2 z / Y G w G x s 3 D o r 3 T V h k Q J Y I 5 P 2 B P w B Q S w M E F A A C A A g A l m h u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Z o b l Q o i k e 4 D g A A A B E A A A A T A B w A R m 9 y b X V s Y X M v U 2 V j d G l v b j E u b S C i G A A o o B Q A A A A A A A A A A A A A A A A A A A A A A A A A A A A r T k 0 u y c z P U w i G 0 I b W A F B L A Q I t A B Q A A g A I A J Z o b l T L x v 8 L p A A A A P Y A A A A S A A A A A A A A A A A A A A A A A A A A A A B D b 2 5 m a W c v U G F j a 2 F n Z S 5 4 b W x Q S w E C L Q A U A A I A C A C W a G 5 U D 8 r p q 6 Q A A A D p A A A A E w A A A A A A A A A A A A A A A A D w A A A A W 0 N v b n R l b n R f V H l w Z X N d L n h t b F B L A Q I t A B Q A A g A I A J Z o b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z j B V 2 R G A X T L y 0 v i 2 M b 7 o e A A A A A A I A A A A A A A N m A A D A A A A A E A A A A F V v S S K c f Q j u s t J B 2 b M F B Y 4 A A A A A B I A A A K A A A A A Q A A A A C K 6 x 8 6 g j 5 R s V I W 6 5 v Z o u l l A A A A B 6 g w a Q 3 8 b X u s M i O a d 3 i z s w a o c t 0 N X G 3 r t r g A h u N n p / 6 l g e 9 J V 4 w k W w 0 O n o g M 9 r Y z q p + x X A / w S E g Q 0 P W 1 Y O y f s V O z X u k F 1 1 j H v e B P 8 i l 7 D 8 a x Q A A A A V 9 X F S 0 k R C P / N f / F / M 0 8 D R c G o J X g = = < / D a t a M a s h u p > 
</file>

<file path=customXml/itemProps1.xml><?xml version="1.0" encoding="utf-8"?>
<ds:datastoreItem xmlns:ds="http://schemas.openxmlformats.org/officeDocument/2006/customXml" ds:itemID="{1B27FD8E-5610-432E-959B-CAB12F2FF4F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3</vt:i4>
      </vt:variant>
    </vt:vector>
  </HeadingPairs>
  <TitlesOfParts>
    <vt:vector size="9" baseType="lpstr">
      <vt:lpstr>KP_alokacja_kontraktacja</vt:lpstr>
      <vt:lpstr>KP_PD</vt:lpstr>
      <vt:lpstr>KP_projekty COVID</vt:lpstr>
      <vt:lpstr>KP_ewaluacja</vt:lpstr>
      <vt:lpstr>KP_wskaźniki</vt:lpstr>
      <vt:lpstr>listy</vt:lpstr>
      <vt:lpstr>KP_alokacja_kontraktacja!Obszar_wydruku</vt:lpstr>
      <vt:lpstr>KP_ewaluacja!Obszar_wydruku</vt:lpstr>
      <vt:lpstr>KP_PD!Obszar_wydruku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Sułkowski Michał</cp:lastModifiedBy>
  <cp:lastPrinted>2022-04-11T10:49:47Z</cp:lastPrinted>
  <dcterms:created xsi:type="dcterms:W3CDTF">2017-09-14T07:20:33Z</dcterms:created>
  <dcterms:modified xsi:type="dcterms:W3CDTF">2022-06-03T11:52:38Z</dcterms:modified>
</cp:coreProperties>
</file>